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'2.一般公共预算支出表'!$A$1:$G$19</definedName>
    <definedName name="_xlnm.Print_Area" localSheetId="2">'3.一般公共预算基本支出表'!#REF!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'8.部门支出总表'!$A$1:$S$19</definedName>
    <definedName name="_xlnm.Print_Titles" localSheetId="1">'2.一般公共预算支出表'!$1:$6</definedName>
    <definedName name="_xlnm.Print_Titles" localSheetId="2">'3.一般公共预算基本支出表'!#REF!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<sst xmlns="http://schemas.openxmlformats.org/spreadsheetml/2006/main" count="395" uniqueCount="221">
  <si>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</si>
  <si>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</si>
  <si>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</si>
  <si>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</si>
  <si>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</si>
  <si>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</si>
  <si>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</si>
  <si>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</si>
  <si>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</si>
  <si>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</si>
  <si>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</si>
  <si>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</si>
  <si>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</si>
  <si>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</si>
  <si>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</si>
  <si>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</si>
  <si>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</si>
  <si>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</si>
  <si>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</si>
  <si>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</si>
  <si>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</si>
  <si>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</si>
  <si>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</si>
  <si>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</si>
  <si>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</si>
  <si>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</si>
  <si>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</si>
  <si>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</si>
  <si>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</si>
  <si>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</si>
  <si>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</si>
  <si>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</si>
  <si>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</si>
  <si>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</si>
  <si>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</si>
  <si>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</si>
  <si>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</si>
  <si>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</si>
  <si>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</si>
  <si>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</si>
  <si>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</si>
  <si>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</si>
  <si>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</si>
  <si>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</si>
  <si>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</si>
  <si>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</si>
  <si>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</si>
  <si>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</si>
  <si>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</si>
  <si>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</si>
  <si>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</si>
  <si>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</si>
  <si>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</si>
  <si>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</si>
  <si>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</si>
  <si>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</si>
  <si>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</si>
  <si>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</si>
  <si>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</si>
  <si>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</si>
  <si>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</si>
  <si>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05</t>
  </si>
  <si>
    <t>机关事业单位基本养老保险缴费支出</t>
  </si>
  <si>
    <t>06</t>
  </si>
  <si>
    <t>机关事业单位职业年金缴费支出</t>
  </si>
  <si>
    <t>11</t>
  </si>
  <si>
    <t>01</t>
  </si>
  <si>
    <t>行政单位医疗</t>
  </si>
  <si>
    <t>03</t>
  </si>
  <si>
    <t>公务员医疗补助</t>
  </si>
  <si>
    <t>99</t>
  </si>
  <si>
    <t>其他行政事业单位医疗支出</t>
  </si>
  <si>
    <t>12</t>
  </si>
  <si>
    <t>02</t>
  </si>
  <si>
    <t>财政对城乡居民基本医疗保险基金的补助</t>
  </si>
  <si>
    <t>13</t>
  </si>
  <si>
    <t>城乡医疗救助</t>
  </si>
  <si>
    <t>15</t>
  </si>
  <si>
    <t>行政运行</t>
  </si>
  <si>
    <t>一般行政管理事务</t>
  </si>
  <si>
    <t>医疗保障政策管理</t>
  </si>
  <si>
    <t>其他医疗保障管理事务支出</t>
  </si>
  <si>
    <t>住房公积金</t>
  </si>
  <si>
    <t>一般公共预算基本支出情况表</t>
  </si>
  <si>
    <t>部门预算支出经济分类科目</t>
  </si>
  <si>
    <t>本年一般公共预算基本支出</t>
  </si>
  <si>
    <t>人员经费</t>
  </si>
  <si>
    <t>公用经费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</si>
  <si>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</si>
  <si>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</si>
  <si>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</si>
  <si>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</si>
  <si>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</si>
  <si>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</si>
  <si>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</si>
  <si>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</si>
  <si>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</si>
  <si>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</si>
  <si>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</si>
  <si>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</si>
  <si>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</si>
  <si>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302</t>
  </si>
  <si>
    <t>商品和服务支出</t>
  </si>
  <si>
    <t>办公费</t>
  </si>
  <si>
    <t>水费</t>
  </si>
  <si>
    <t>电费</t>
  </si>
  <si>
    <t>07</t>
  </si>
  <si>
    <t>邮电费</t>
  </si>
  <si>
    <t>物业管理费</t>
  </si>
  <si>
    <t>差旅费</t>
  </si>
  <si>
    <t>维修（护）费</t>
  </si>
  <si>
    <t>会议费</t>
  </si>
  <si>
    <t>16</t>
  </si>
  <si>
    <t>培训费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</si>
  <si>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</si>
  <si>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</si>
  <si>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</si>
  <si>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</si>
  <si>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</si>
  <si>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</si>
  <si>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</si>
  <si>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</si>
  <si>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</si>
  <si>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</si>
  <si>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</si>
  <si>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</si>
  <si>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</si>
  <si>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</si>
  <si>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</si>
  <si>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</si>
  <si>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</si>
  <si>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</si>
  <si>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</si>
  <si>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</si>
  <si>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我局为机构改革新组建成立的单位，于2019年3月挂牌成立，2019年未编制部门预算，与2019年无相关预算数据对比。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</si>
  <si>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</si>
  <si>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</si>
  <si>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</si>
  <si>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</si>
  <si>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</si>
  <si>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</si>
  <si>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</si>
  <si>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</si>
  <si>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</si>
  <si>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</si>
  <si>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</si>
  <si>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</si>
  <si>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</si>
  <si>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</si>
  <si>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</si>
  <si>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</si>
  <si>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</si>
  <si>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</si>
  <si>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</si>
  <si>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</si>
  <si>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</si>
  <si>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</si>
  <si>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</si>
  <si>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</si>
  <si>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</si>
  <si>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</si>
  <si>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</si>
  <si>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</si>
  <si>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</si>
  <si>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</si>
  <si>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</si>
  <si>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</si>
  <si>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</si>
  <si>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</si>
  <si>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</si>
  <si>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</si>
  <si>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</si>
  <si>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</si>
  <si>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</si>
  <si>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</si>
  <si>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</si>
  <si>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</si>
  <si>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</si>
  <si>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</si>
  <si>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</si>
  <si>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</si>
  <si>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</si>
  <si>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</si>
  <si>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</si>
  <si>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</si>
  <si>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</si>
  <si>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</si>
  <si>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</si>
  <si>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</si>
  <si>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</si>
  <si>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</si>
  <si>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</si>
  <si>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</si>
  <si>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</si>
  <si>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</si>
  <si>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</si>
  <si>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</si>
  <si>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</si>
  <si>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</si>
  <si>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</si>
  <si>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</si>
  <si>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</si>
  <si>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</si>
  <si>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</si>
  <si>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</si>
  <si>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</si>
  <si>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</si>
  <si>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</si>
  <si>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</si>
  <si>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</si>
  <si>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</si>
  <si>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</si>
  <si>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玉林市医疗保障局</t>
  </si>
  <si>
    <t>附件8</t>
  </si>
  <si>
    <t>预算公开08表</t>
  </si>
  <si>
    <t>部门支出总表</t>
  </si>
  <si>
    <t>功能分类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</si>
  <si>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08001</t>
    </r>
  </si>
  <si>
    <t>社会保障和就业支出</t>
  </si>
  <si>
    <t>卫生健康支出</t>
  </si>
  <si>
    <t>住房保障支出</t>
  </si>
</sst>
</file>

<file path=xl/styles.xml><?xml version="1.0" encoding="utf-8"?>
<styleSheet xmlns="http://schemas.openxmlformats.org/spreadsheetml/2006/main">
  <numFmts count="31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"/>
    <numFmt numFmtId="41" formatCode="_ * #,##0_ ;_ * \-#,##0_ ;_ * &quot;-&quot;_ ;_ @_ "/>
    <numFmt numFmtId="177" formatCode="#\ ??/??"/>
    <numFmt numFmtId="44" formatCode="_ &quot;￥&quot;* #,##0.00_ ;_ &quot;￥&quot;* \-#,##0.00_ ;_ &quot;￥&quot;* &quot;-&quot;??_ ;_ @_ "/>
    <numFmt numFmtId="178" formatCode="_-&quot;$&quot;* #,##0_-;\-&quot;$&quot;* #,##0_-;_-&quot;$&quot;* &quot;-&quot;_-;_-@_-"/>
    <numFmt numFmtId="179" formatCode="_-* #,##0_$_-;\-* #,##0_$_-;_-* &quot;-&quot;_$_-;_-@_-"/>
    <numFmt numFmtId="180" formatCode="#,##0;\-#,##0;&quot;-&quot;"/>
    <numFmt numFmtId="181" formatCode="&quot;$&quot;\ #,##0.00_-;[Red]&quot;$&quot;\ #,##0.00\-"/>
    <numFmt numFmtId="182" formatCode="\$#,##0;\(\$#,##0\)"/>
    <numFmt numFmtId="183" formatCode="0.0"/>
    <numFmt numFmtId="184" formatCode="#,##0.0_);\(#,##0.0\)"/>
    <numFmt numFmtId="185" formatCode="yy\.mm\.dd"/>
    <numFmt numFmtId="186" formatCode="_-* #,##0.00&quot;$&quot;_-;\-* #,##0.00&quot;$&quot;_-;_-* &quot;-&quot;??&quot;$&quot;_-;_-@_-"/>
    <numFmt numFmtId="187" formatCode="_-&quot;$&quot;\ * #,##0_-;_-&quot;$&quot;\ * #,##0\-;_-&quot;$&quot;\ * &quot;-&quot;_-;_-@_-"/>
    <numFmt numFmtId="188" formatCode="\$#,##0.00;\(\$#,##0.00\)"/>
    <numFmt numFmtId="189" formatCode="&quot;$&quot;#,##0_);[Red]\(&quot;$&quot;#,##0\)"/>
    <numFmt numFmtId="190" formatCode="_-&quot;$&quot;\ * #,##0.00_-;_-&quot;$&quot;\ * #,##0.00\-;_-&quot;$&quot;\ * &quot;-&quot;??_-;_-@_-"/>
    <numFmt numFmtId="191" formatCode="&quot;$&quot;\ #,##0_-;[Red]&quot;$&quot;\ #,##0\-"/>
    <numFmt numFmtId="192" formatCode="#,##0_ ;[Red]\-#,##0\ "/>
    <numFmt numFmtId="193" formatCode="#,##0.0000"/>
    <numFmt numFmtId="194" formatCode="0.00_ "/>
    <numFmt numFmtId="195" formatCode="_(&quot;$&quot;* #,##0.00_);_(&quot;$&quot;* \(#,##0.00\);_(&quot;$&quot;* &quot;-&quot;??_);_(@_)"/>
    <numFmt numFmtId="196" formatCode="_(&quot;$&quot;* #,##0_);_(&quot;$&quot;* \(#,##0\);_(&quot;$&quot;* &quot;-&quot;_);_(@_)"/>
    <numFmt numFmtId="197" formatCode="_-* #,##0&quot;$&quot;_-;\-* #,##0&quot;$&quot;_-;_-* &quot;-&quot;&quot;$&quot;_-;_-@_-"/>
    <numFmt numFmtId="198" formatCode="_-* #,##0.00_$_-;\-* #,##0.00_$_-;_-* &quot;-&quot;??_$_-;_-@_-"/>
    <numFmt numFmtId="199" formatCode="#,##0;\(#,##0\)"/>
    <numFmt numFmtId="200" formatCode="_-* #,##0.00_-;\-* #,##0.00_-;_-* &quot;-&quot;??_-;_-@_-"/>
    <numFmt numFmtId="201" formatCode="&quot;$&quot;#,##0.00_);[Red]\(&quot;$&quot;#,##0.00\)"/>
    <numFmt numFmtId="202" formatCode="#,##0.00_ ;[Red]\-#,##0.00\ "/>
  </numFmts>
  <fonts count="122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9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17"/>
      <name val="楷体_GB2312"/>
      <charset val="134"/>
    </font>
    <font>
      <sz val="11"/>
      <color indexed="9"/>
      <name val="Calibri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0"/>
      <name val="MS Sans Serif"/>
      <charset val="134"/>
    </font>
    <font>
      <sz val="9"/>
      <color theme="1"/>
      <name val="宋体"/>
      <charset val="134"/>
    </font>
    <font>
      <sz val="10"/>
      <name val="Arial"/>
      <charset val="134"/>
    </font>
    <font>
      <sz val="8"/>
      <name val="Times New Roman"/>
      <charset val="134"/>
    </font>
    <font>
      <sz val="10.5"/>
      <color indexed="20"/>
      <name val="宋体"/>
      <charset val="134"/>
    </font>
    <font>
      <sz val="12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9"/>
      <name val="宋体"/>
      <charset val="134"/>
    </font>
    <font>
      <sz val="11"/>
      <color indexed="62"/>
      <name val="Calibri"/>
      <charset val="134"/>
    </font>
    <font>
      <sz val="12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sz val="12"/>
      <color indexed="8"/>
      <name val="楷体_GB2312"/>
      <charset val="134"/>
    </font>
    <font>
      <b/>
      <sz val="11"/>
      <color indexed="56"/>
      <name val="Calibri"/>
      <charset val="134"/>
    </font>
    <font>
      <b/>
      <sz val="12"/>
      <name val="Arial"/>
      <charset val="134"/>
    </font>
    <font>
      <b/>
      <sz val="13"/>
      <color indexed="56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2"/>
      <color indexed="8"/>
      <name val="宋体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134"/>
    </font>
    <font>
      <i/>
      <sz val="12"/>
      <color indexed="23"/>
      <name val="楷体_GB2312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1"/>
      <color indexed="60"/>
      <name val="Calibri"/>
      <charset val="134"/>
    </font>
    <font>
      <sz val="11"/>
      <color indexed="20"/>
      <name val="Calibri"/>
      <charset val="134"/>
    </font>
    <font>
      <sz val="12"/>
      <color indexed="10"/>
      <name val="楷体_GB2312"/>
      <charset val="134"/>
    </font>
    <font>
      <b/>
      <sz val="10"/>
      <name val="Tms Rmn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u/>
      <sz val="12"/>
      <color indexed="36"/>
      <name val="宋体"/>
      <charset val="134"/>
    </font>
    <font>
      <sz val="10"/>
      <name val="楷体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b/>
      <sz val="18"/>
      <name val="Arial"/>
      <charset val="134"/>
    </font>
    <font>
      <b/>
      <sz val="12"/>
      <color indexed="52"/>
      <name val="楷体_GB2312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9"/>
      <name val="Arial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/>
    <xf numFmtId="0" fontId="1" fillId="0" borderId="0"/>
    <xf numFmtId="0" fontId="33" fillId="15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2" fillId="22" borderId="22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9" fillId="0" borderId="0">
      <alignment horizontal="center" wrapText="1"/>
      <protection locked="0"/>
    </xf>
    <xf numFmtId="0" fontId="25" fillId="8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/>
    <xf numFmtId="0" fontId="50" fillId="32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29" borderId="26" applyNumberFormat="0" applyFont="0" applyAlignment="0" applyProtection="0">
      <alignment vertical="center"/>
    </xf>
    <xf numFmtId="0" fontId="35" fillId="0" borderId="0"/>
    <xf numFmtId="0" fontId="50" fillId="37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0" borderId="0"/>
    <xf numFmtId="0" fontId="58" fillId="0" borderId="28" applyNumberFormat="0" applyFill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33" fillId="25" borderId="0" applyNumberFormat="0" applyBorder="0" applyAlignment="0" applyProtection="0"/>
    <xf numFmtId="0" fontId="48" fillId="0" borderId="25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5" fillId="24" borderId="2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7" fillId="24" borderId="2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9" fillId="7" borderId="20" applyNumberFormat="0" applyAlignment="0" applyProtection="0"/>
    <xf numFmtId="0" fontId="52" fillId="9" borderId="0" applyNumberFormat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78" fontId="28" fillId="0" borderId="0" applyFont="0" applyFill="0" applyBorder="0" applyAlignment="0" applyProtection="0"/>
    <xf numFmtId="0" fontId="50" fillId="39" borderId="0" applyNumberFormat="0" applyBorder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61" fillId="40" borderId="0" applyNumberFormat="0" applyBorder="0" applyAlignment="0" applyProtection="0"/>
    <xf numFmtId="0" fontId="1" fillId="0" borderId="0">
      <alignment vertical="center"/>
    </xf>
    <xf numFmtId="0" fontId="32" fillId="12" borderId="20" applyNumberFormat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9" fontId="28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3" fillId="0" borderId="27" applyNumberFormat="0" applyFill="0" applyAlignment="0" applyProtection="0"/>
    <xf numFmtId="0" fontId="6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0"/>
    <xf numFmtId="0" fontId="44" fillId="45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44" fillId="4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/>
    <xf numFmtId="0" fontId="50" fillId="5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horizontal="left"/>
    </xf>
    <xf numFmtId="0" fontId="50" fillId="51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50" fillId="56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0" fillId="5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0" fillId="5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4" fillId="0" borderId="0"/>
    <xf numFmtId="0" fontId="65" fillId="0" borderId="27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0"/>
    <xf numFmtId="0" fontId="1" fillId="0" borderId="0"/>
    <xf numFmtId="0" fontId="28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5" fillId="0" borderId="0"/>
    <xf numFmtId="0" fontId="23" fillId="4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25" fillId="11" borderId="0" applyNumberFormat="0" applyBorder="0" applyAlignment="0" applyProtection="0"/>
    <xf numFmtId="0" fontId="1" fillId="0" borderId="0"/>
    <xf numFmtId="0" fontId="33" fillId="21" borderId="0" applyNumberFormat="0" applyBorder="0" applyAlignment="0" applyProtection="0"/>
    <xf numFmtId="0" fontId="28" fillId="0" borderId="0" applyFont="0" applyFill="0" applyBorder="0" applyAlignment="0" applyProtection="0"/>
    <xf numFmtId="0" fontId="1" fillId="0" borderId="0"/>
    <xf numFmtId="0" fontId="1" fillId="0" borderId="0"/>
    <xf numFmtId="0" fontId="25" fillId="61" borderId="0" applyNumberFormat="0" applyBorder="0" applyAlignment="0" applyProtection="0"/>
    <xf numFmtId="0" fontId="40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36" borderId="0" applyNumberFormat="0" applyBorder="0" applyAlignment="0" applyProtection="0"/>
    <xf numFmtId="0" fontId="1" fillId="0" borderId="0"/>
    <xf numFmtId="0" fontId="1" fillId="0" borderId="0"/>
    <xf numFmtId="0" fontId="35" fillId="0" borderId="0"/>
    <xf numFmtId="0" fontId="1" fillId="0" borderId="0">
      <alignment vertical="center"/>
    </xf>
    <xf numFmtId="0" fontId="25" fillId="11" borderId="0" applyNumberFormat="0" applyBorder="0" applyAlignment="0" applyProtection="0"/>
    <xf numFmtId="0" fontId="34" fillId="0" borderId="0"/>
    <xf numFmtId="0" fontId="22" fillId="9" borderId="0" applyNumberFormat="0" applyBorder="0" applyAlignment="0" applyProtection="0">
      <alignment vertical="center"/>
    </xf>
    <xf numFmtId="0" fontId="69" fillId="0" borderId="31" applyNumberFormat="0" applyFill="0" applyAlignment="0" applyProtection="0"/>
    <xf numFmtId="0" fontId="67" fillId="0" borderId="0"/>
    <xf numFmtId="0" fontId="5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5" fillId="0" borderId="23" applyNumberFormat="0" applyFill="0" applyAlignment="0" applyProtection="0"/>
    <xf numFmtId="0" fontId="66" fillId="52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8" fillId="0" borderId="0"/>
    <xf numFmtId="0" fontId="35" fillId="0" borderId="0"/>
    <xf numFmtId="0" fontId="33" fillId="13" borderId="0" applyNumberFormat="0" applyBorder="0" applyAlignment="0" applyProtection="0"/>
    <xf numFmtId="0" fontId="67" fillId="0" borderId="0"/>
    <xf numFmtId="0" fontId="25" fillId="27" borderId="0" applyNumberFormat="0" applyBorder="0" applyAlignment="0" applyProtection="0"/>
    <xf numFmtId="0" fontId="5" fillId="48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3" fillId="13" borderId="0" applyNumberFormat="0" applyBorder="0" applyAlignment="0" applyProtection="0"/>
    <xf numFmtId="0" fontId="34" fillId="0" borderId="0"/>
    <xf numFmtId="0" fontId="37" fillId="17" borderId="0" applyNumberFormat="0" applyBorder="0" applyAlignment="0" applyProtection="0">
      <alignment vertical="center"/>
    </xf>
    <xf numFmtId="0" fontId="68" fillId="48" borderId="0" applyNumberFormat="0" applyBorder="0" applyAlignment="0" applyProtection="0"/>
    <xf numFmtId="0" fontId="25" fillId="30" borderId="0" applyNumberFormat="0" applyBorder="0" applyAlignment="0" applyProtection="0"/>
    <xf numFmtId="0" fontId="43" fillId="0" borderId="23" applyNumberFormat="0" applyFill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52" fillId="62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4" fillId="7" borderId="20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68" fillId="6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4" fillId="6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38" fontId="75" fillId="0" borderId="0" applyFont="0" applyFill="0" applyBorder="0" applyAlignment="0" applyProtection="0"/>
    <xf numFmtId="0" fontId="33" fillId="25" borderId="0" applyNumberFormat="0" applyBorder="0" applyAlignment="0" applyProtection="0"/>
    <xf numFmtId="0" fontId="53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77" fillId="0" borderId="0"/>
    <xf numFmtId="0" fontId="65" fillId="0" borderId="2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68" fillId="9" borderId="0" applyNumberFormat="0" applyBorder="0" applyAlignment="0" applyProtection="0"/>
    <xf numFmtId="0" fontId="33" fillId="61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4" fillId="0" borderId="0"/>
    <xf numFmtId="0" fontId="38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78" fillId="68" borderId="3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8" fillId="1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8" fillId="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3" fillId="6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37" fontId="73" fillId="0" borderId="0"/>
    <xf numFmtId="0" fontId="23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9" fillId="0" borderId="0"/>
    <xf numFmtId="0" fontId="52" fillId="48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187" fontId="28" fillId="0" borderId="0" applyFont="0" applyFill="0" applyBorder="0" applyAlignment="0" applyProtection="0"/>
    <xf numFmtId="0" fontId="40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68" fillId="6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84" fontId="72" fillId="64" borderId="0"/>
    <xf numFmtId="0" fontId="61" fillId="40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40" fillId="34" borderId="0" applyNumberFormat="0" applyBorder="0" applyAlignment="0" applyProtection="0"/>
    <xf numFmtId="0" fontId="68" fillId="71" borderId="0" applyNumberFormat="0" applyBorder="0" applyAlignment="0" applyProtection="0"/>
    <xf numFmtId="0" fontId="40" fillId="34" borderId="0" applyNumberFormat="0" applyBorder="0" applyAlignment="0" applyProtection="0"/>
    <xf numFmtId="0" fontId="5" fillId="71" borderId="0" applyNumberFormat="0" applyBorder="0" applyAlignment="0" applyProtection="0">
      <alignment vertical="center"/>
    </xf>
    <xf numFmtId="0" fontId="5" fillId="71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" fillId="71" borderId="0" applyNumberFormat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7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" fillId="71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68" fillId="62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5" fillId="62" borderId="0" applyNumberFormat="0" applyBorder="0" applyAlignment="0" applyProtection="0">
      <alignment vertical="center"/>
    </xf>
    <xf numFmtId="188" fontId="9" fillId="0" borderId="0"/>
    <xf numFmtId="0" fontId="23" fillId="4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68" fillId="9" borderId="0" applyNumberFormat="0" applyBorder="0" applyAlignment="0" applyProtection="0"/>
    <xf numFmtId="191" fontId="28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/>
    <xf numFmtId="0" fontId="77" fillId="0" borderId="0"/>
    <xf numFmtId="0" fontId="65" fillId="0" borderId="2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8" fillId="6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189" fontId="26" fillId="0" borderId="0" applyFont="0" applyFill="0" applyBorder="0" applyAlignment="0" applyProtection="0"/>
    <xf numFmtId="0" fontId="5" fillId="6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8" fillId="16" borderId="0" applyNumberFormat="0" applyBorder="0" applyAlignment="0" applyProtection="0"/>
    <xf numFmtId="0" fontId="66" fillId="67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63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52" fillId="7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2" fillId="63" borderId="0" applyNumberFormat="0" applyBorder="0" applyAlignment="0" applyProtection="0">
      <alignment vertical="center"/>
    </xf>
    <xf numFmtId="0" fontId="21" fillId="66" borderId="0" applyNumberFormat="0" applyBorder="0" applyAlignment="0" applyProtection="0"/>
    <xf numFmtId="0" fontId="82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5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70" fillId="12" borderId="32" applyNumberFormat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21" fillId="71" borderId="0" applyNumberFormat="0" applyBorder="0" applyAlignment="0" applyProtection="0"/>
    <xf numFmtId="0" fontId="38" fillId="71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1" fillId="0" borderId="0">
      <alignment vertical="center"/>
    </xf>
    <xf numFmtId="40" fontId="26" fillId="0" borderId="0" applyFont="0" applyFill="0" applyBorder="0" applyAlignment="0" applyProtection="0"/>
    <xf numFmtId="0" fontId="38" fillId="7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38" fillId="71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38" fillId="6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68" fillId="10" borderId="21" applyNumberFormat="0" applyFont="0" applyAlignment="0" applyProtection="0"/>
    <xf numFmtId="0" fontId="38" fillId="62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31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1" fillId="69" borderId="0" applyNumberFormat="0" applyBorder="0" applyAlignment="0" applyProtection="0"/>
    <xf numFmtId="14" fontId="29" fillId="0" borderId="0">
      <alignment horizontal="center" wrapText="1"/>
      <protection locked="0"/>
    </xf>
    <xf numFmtId="3" fontId="26" fillId="0" borderId="0" applyFont="0" applyFill="0" applyBorder="0" applyAlignment="0" applyProtection="0"/>
    <xf numFmtId="0" fontId="38" fillId="6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38" fillId="69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21" fillId="7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6" fillId="73" borderId="5">
      <protection locked="0"/>
    </xf>
    <xf numFmtId="0" fontId="38" fillId="7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33" fillId="19" borderId="0" applyNumberFormat="0" applyBorder="0" applyAlignment="0" applyProtection="0"/>
    <xf numFmtId="0" fontId="38" fillId="70" borderId="0" applyNumberFormat="0" applyBorder="0" applyAlignment="0" applyProtection="0">
      <alignment vertical="center"/>
    </xf>
    <xf numFmtId="0" fontId="81" fillId="0" borderId="0"/>
    <xf numFmtId="0" fontId="38" fillId="70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38" fillId="7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4" fillId="71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33" fillId="61" borderId="0" applyNumberFormat="0" applyBorder="0" applyAlignment="0" applyProtection="0"/>
    <xf numFmtId="0" fontId="74" fillId="6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83" fillId="33" borderId="0" applyNumberFormat="0" applyBorder="0" applyAlignment="0" applyProtection="0"/>
    <xf numFmtId="0" fontId="74" fillId="3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0" borderId="0">
      <protection locked="0"/>
    </xf>
    <xf numFmtId="0" fontId="25" fillId="34" borderId="0" applyNumberFormat="0" applyBorder="0" applyAlignment="0" applyProtection="0"/>
    <xf numFmtId="0" fontId="27" fillId="0" borderId="0">
      <alignment vertical="center"/>
    </xf>
    <xf numFmtId="0" fontId="21" fillId="72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15" fontId="26" fillId="0" borderId="0" applyFont="0" applyFill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25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33" fillId="8" borderId="0" applyNumberFormat="0" applyBorder="0" applyAlignment="0" applyProtection="0"/>
    <xf numFmtId="0" fontId="33" fillId="13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8" fillId="72" borderId="0" applyNumberFormat="0" applyBorder="0" applyAlignment="0" applyProtection="0">
      <alignment vertical="center"/>
    </xf>
    <xf numFmtId="10" fontId="28" fillId="0" borderId="0" applyFont="0" applyFill="0" applyBorder="0" applyAlignment="0" applyProtection="0"/>
    <xf numFmtId="0" fontId="27" fillId="0" borderId="0">
      <alignment vertical="center"/>
    </xf>
    <xf numFmtId="0" fontId="21" fillId="2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8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/>
    <xf numFmtId="184" fontId="81" fillId="74" borderId="0"/>
    <xf numFmtId="0" fontId="70" fillId="12" borderId="32" applyNumberFormat="0" applyAlignment="0" applyProtection="0">
      <alignment vertical="center"/>
    </xf>
    <xf numFmtId="0" fontId="33" fillId="14" borderId="0" applyNumberFormat="0" applyBorder="0" applyAlignment="0" applyProtection="0"/>
    <xf numFmtId="0" fontId="25" fillId="30" borderId="0" applyNumberFormat="0" applyBorder="0" applyAlignment="0" applyProtection="0"/>
    <xf numFmtId="0" fontId="33" fillId="1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33" fillId="14" borderId="0" applyNumberFormat="0" applyBorder="0" applyAlignment="0" applyProtection="0"/>
    <xf numFmtId="0" fontId="25" fillId="30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40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5" fillId="11" borderId="0" applyNumberFormat="0" applyBorder="0" applyAlignment="0" applyProtection="0"/>
    <xf numFmtId="0" fontId="33" fillId="21" borderId="0" applyNumberFormat="0" applyBorder="0" applyAlignment="0" applyProtection="0"/>
    <xf numFmtId="0" fontId="25" fillId="11" borderId="0" applyNumberFormat="0" applyBorder="0" applyAlignment="0" applyProtection="0"/>
    <xf numFmtId="0" fontId="33" fillId="21" borderId="0" applyNumberFormat="0" applyBorder="0" applyAlignment="0" applyProtection="0"/>
    <xf numFmtId="0" fontId="25" fillId="11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5" fillId="10" borderId="21" applyNumberFormat="0" applyFont="0" applyAlignment="0" applyProtection="0">
      <alignment vertical="center"/>
    </xf>
    <xf numFmtId="0" fontId="25" fillId="11" borderId="0" applyNumberFormat="0" applyBorder="0" applyAlignment="0" applyProtection="0"/>
    <xf numFmtId="0" fontId="33" fillId="2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34" borderId="0" applyNumberFormat="0" applyBorder="0" applyAlignment="0" applyProtection="0"/>
    <xf numFmtId="181" fontId="28" fillId="0" borderId="0" applyFont="0" applyFill="0" applyBorder="0" applyAlignment="0" applyProtection="0"/>
    <xf numFmtId="0" fontId="25" fillId="34" borderId="0" applyNumberFormat="0" applyBorder="0" applyAlignment="0" applyProtection="0"/>
    <xf numFmtId="0" fontId="65" fillId="0" borderId="27" applyNumberFormat="0" applyFill="0" applyAlignment="0" applyProtection="0">
      <alignment vertical="center"/>
    </xf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78" fillId="68" borderId="33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195" fontId="28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78" fillId="68" borderId="33" applyNumberFormat="0" applyAlignment="0" applyProtection="0">
      <alignment vertical="center"/>
    </xf>
    <xf numFmtId="0" fontId="25" fillId="11" borderId="0" applyNumberFormat="0" applyBorder="0" applyAlignment="0" applyProtection="0"/>
    <xf numFmtId="0" fontId="33" fillId="8" borderId="0" applyNumberFormat="0" applyBorder="0" applyAlignment="0" applyProtection="0"/>
    <xf numFmtId="0" fontId="25" fillId="34" borderId="0" applyNumberFormat="0" applyBorder="0" applyAlignment="0" applyProtection="0"/>
    <xf numFmtId="0" fontId="37" fillId="17" borderId="0" applyNumberFormat="0" applyBorder="0" applyAlignment="0" applyProtection="0">
      <alignment vertical="center"/>
    </xf>
    <xf numFmtId="0" fontId="89" fillId="0" borderId="35">
      <alignment horizontal="center"/>
    </xf>
    <xf numFmtId="0" fontId="78" fillId="68" borderId="33" applyNumberFormat="0" applyAlignment="0" applyProtection="0">
      <alignment vertical="center"/>
    </xf>
    <xf numFmtId="0" fontId="61" fillId="40" borderId="0" applyNumberFormat="0" applyBorder="0" applyAlignment="0" applyProtection="0"/>
    <xf numFmtId="0" fontId="90" fillId="12" borderId="20" applyNumberFormat="0" applyAlignment="0" applyProtection="0"/>
    <xf numFmtId="0" fontId="25" fillId="34" borderId="0" applyNumberFormat="0" applyBorder="0" applyAlignment="0" applyProtection="0"/>
    <xf numFmtId="0" fontId="51" fillId="33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99" fontId="9" fillId="0" borderId="0"/>
    <xf numFmtId="0" fontId="75" fillId="0" borderId="0" applyFont="0" applyFill="0" applyBorder="0" applyAlignment="0" applyProtection="0"/>
    <xf numFmtId="0" fontId="33" fillId="1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1" fillId="69" borderId="0" applyNumberFormat="0" applyBorder="0" applyAlignment="0" applyProtection="0"/>
    <xf numFmtId="0" fontId="27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61" borderId="0" applyNumberFormat="0" applyBorder="0" applyAlignment="0" applyProtection="0"/>
    <xf numFmtId="0" fontId="31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25" fillId="61" borderId="0" applyNumberFormat="0" applyBorder="0" applyAlignment="0" applyProtection="0"/>
    <xf numFmtId="0" fontId="25" fillId="8" borderId="0" applyNumberFormat="0" applyBorder="0" applyAlignment="0" applyProtection="0"/>
    <xf numFmtId="0" fontId="61" fillId="40" borderId="0" applyNumberFormat="0" applyBorder="0" applyAlignment="0" applyProtection="0"/>
    <xf numFmtId="0" fontId="25" fillId="61" borderId="0" applyNumberFormat="0" applyBorder="0" applyAlignment="0" applyProtection="0"/>
    <xf numFmtId="0" fontId="25" fillId="8" borderId="0" applyNumberFormat="0" applyBorder="0" applyAlignment="0" applyProtection="0"/>
    <xf numFmtId="0" fontId="61" fillId="40" borderId="0" applyNumberFormat="0" applyBorder="0" applyAlignment="0" applyProtection="0"/>
    <xf numFmtId="0" fontId="25" fillId="61" borderId="0" applyNumberFormat="0" applyBorder="0" applyAlignment="0" applyProtection="0"/>
    <xf numFmtId="0" fontId="25" fillId="8" borderId="0" applyNumberFormat="0" applyBorder="0" applyAlignment="0" applyProtection="0"/>
    <xf numFmtId="0" fontId="61" fillId="40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26" fillId="75" borderId="0" applyNumberFormat="0" applyFon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3" fillId="8" borderId="0" applyNumberFormat="0" applyBorder="0" applyAlignment="0" applyProtection="0"/>
    <xf numFmtId="0" fontId="54" fillId="0" borderId="36" applyNumberFormat="0" applyAlignment="0" applyProtection="0">
      <alignment horizontal="left" vertical="center"/>
    </xf>
    <xf numFmtId="0" fontId="38" fillId="69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95" fillId="0" borderId="0" applyProtection="0"/>
    <xf numFmtId="0" fontId="25" fillId="30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/>
    <xf numFmtId="0" fontId="54" fillId="0" borderId="0" applyProtection="0"/>
    <xf numFmtId="0" fontId="25" fillId="30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/>
    <xf numFmtId="0" fontId="3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40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61" borderId="0" applyNumberFormat="0" applyBorder="0" applyAlignment="0" applyProtection="0"/>
    <xf numFmtId="0" fontId="25" fillId="61" borderId="0" applyNumberFormat="0" applyBorder="0" applyAlignment="0" applyProtection="0"/>
    <xf numFmtId="0" fontId="97" fillId="0" borderId="0" applyNumberFormat="0" applyFill="0" applyBorder="0" applyAlignment="0" applyProtection="0"/>
    <xf numFmtId="0" fontId="25" fillId="61" borderId="0" applyNumberFormat="0" applyBorder="0" applyAlignment="0" applyProtection="0"/>
    <xf numFmtId="0" fontId="33" fillId="61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4" fontId="26" fillId="0" borderId="0" applyFont="0" applyFill="0" applyBorder="0" applyAlignment="0" applyProtection="0"/>
    <xf numFmtId="0" fontId="82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7" fillId="0" borderId="0"/>
    <xf numFmtId="180" fontId="88" fillId="0" borderId="0" applyFill="0" applyBorder="0" applyAlignment="0"/>
    <xf numFmtId="0" fontId="98" fillId="0" borderId="0" applyNumberFormat="0" applyFill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70" fillId="12" borderId="32" applyNumberFormat="0" applyAlignment="0" applyProtection="0">
      <alignment vertical="center"/>
    </xf>
    <xf numFmtId="0" fontId="99" fillId="68" borderId="33" applyNumberFormat="0" applyAlignment="0" applyProtection="0"/>
    <xf numFmtId="0" fontId="22" fillId="6" borderId="0" applyNumberFormat="0" applyBorder="0" applyAlignment="0" applyProtection="0">
      <alignment vertical="center"/>
    </xf>
    <xf numFmtId="0" fontId="78" fillId="68" borderId="33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31" fillId="9" borderId="0" applyNumberFormat="0" applyBorder="0" applyAlignment="0" applyProtection="0">
      <alignment vertical="center"/>
    </xf>
    <xf numFmtId="190" fontId="28" fillId="0" borderId="0" applyFont="0" applyFill="0" applyBorder="0" applyAlignment="0" applyProtection="0"/>
    <xf numFmtId="0" fontId="100" fillId="0" borderId="0" applyProtection="0"/>
    <xf numFmtId="0" fontId="23" fillId="4" borderId="0" applyNumberFormat="0" applyBorder="0" applyAlignment="0" applyProtection="0">
      <alignment vertical="center"/>
    </xf>
    <xf numFmtId="182" fontId="9" fillId="0" borderId="0"/>
    <xf numFmtId="0" fontId="101" fillId="0" borderId="0" applyNumberFormat="0" applyFill="0" applyBorder="0" applyAlignment="0" applyProtection="0"/>
    <xf numFmtId="0" fontId="102" fillId="0" borderId="31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0" fillId="12" borderId="32" applyNumberFormat="0" applyAlignment="0" applyProtection="0">
      <alignment vertical="center"/>
    </xf>
    <xf numFmtId="0" fontId="77" fillId="0" borderId="0"/>
    <xf numFmtId="0" fontId="28" fillId="0" borderId="0"/>
    <xf numFmtId="0" fontId="77" fillId="0" borderId="0"/>
    <xf numFmtId="2" fontId="100" fillId="0" borderId="0" applyProtection="0"/>
    <xf numFmtId="0" fontId="28" fillId="0" borderId="0"/>
    <xf numFmtId="0" fontId="40" fillId="34" borderId="0" applyNumberFormat="0" applyBorder="0" applyAlignment="0" applyProtection="0"/>
    <xf numFmtId="0" fontId="82" fillId="0" borderId="34" applyNumberFormat="0" applyFill="0" applyAlignment="0" applyProtection="0">
      <alignment vertical="center"/>
    </xf>
    <xf numFmtId="0" fontId="103" fillId="4" borderId="0" applyNumberFormat="0" applyBorder="0" applyAlignment="0" applyProtection="0"/>
    <xf numFmtId="0" fontId="27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38" fontId="104" fillId="12" borderId="0" applyNumberFormat="0" applyBorder="0" applyAlignment="0" applyProtection="0"/>
    <xf numFmtId="0" fontId="54" fillId="0" borderId="8">
      <alignment horizontal="left" vertical="center"/>
    </xf>
    <xf numFmtId="0" fontId="102" fillId="0" borderId="3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105" fillId="12" borderId="32" applyNumberFormat="0" applyAlignment="0" applyProtection="0"/>
    <xf numFmtId="0" fontId="102" fillId="0" borderId="31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10" fontId="104" fillId="10" borderId="1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106" fillId="0" borderId="34" applyNumberFormat="0" applyFill="0" applyAlignment="0" applyProtection="0"/>
    <xf numFmtId="9" fontId="107" fillId="0" borderId="0" applyFont="0" applyFill="0" applyBorder="0" applyAlignment="0" applyProtection="0"/>
    <xf numFmtId="0" fontId="82" fillId="0" borderId="34" applyNumberFormat="0" applyFill="0" applyAlignment="0" applyProtection="0">
      <alignment vertical="center"/>
    </xf>
    <xf numFmtId="0" fontId="82" fillId="0" borderId="34" applyNumberFormat="0" applyFill="0" applyAlignment="0" applyProtection="0">
      <alignment vertical="center"/>
    </xf>
    <xf numFmtId="187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201" fontId="26" fillId="0" borderId="0" applyFont="0" applyFill="0" applyBorder="0" applyAlignment="0" applyProtection="0"/>
    <xf numFmtId="0" fontId="51" fillId="33" borderId="0" applyNumberFormat="0" applyBorder="0" applyAlignment="0" applyProtection="0">
      <alignment vertical="center"/>
    </xf>
    <xf numFmtId="0" fontId="77" fillId="0" borderId="0"/>
    <xf numFmtId="0" fontId="51" fillId="33" borderId="0" applyNumberFormat="0" applyBorder="0" applyAlignment="0" applyProtection="0">
      <alignment vertical="center"/>
    </xf>
    <xf numFmtId="0" fontId="9" fillId="0" borderId="0"/>
    <xf numFmtId="0" fontId="34" fillId="0" borderId="0"/>
    <xf numFmtId="0" fontId="20" fillId="4" borderId="0" applyNumberFormat="0" applyBorder="0" applyAlignment="0" applyProtection="0">
      <alignment vertical="center"/>
    </xf>
    <xf numFmtId="177" fontId="28" fillId="0" borderId="0" applyFont="0" applyFill="0" applyProtection="0"/>
    <xf numFmtId="0" fontId="5" fillId="10" borderId="21" applyNumberFormat="0" applyFont="0" applyAlignment="0" applyProtection="0">
      <alignment vertical="center"/>
    </xf>
    <xf numFmtId="0" fontId="5" fillId="10" borderId="21" applyNumberFormat="0" applyFont="0" applyAlignment="0" applyProtection="0">
      <alignment vertical="center"/>
    </xf>
    <xf numFmtId="0" fontId="5" fillId="10" borderId="21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70" fillId="12" borderId="32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6" fillId="6" borderId="0" applyNumberFormat="0" applyBorder="0" applyAlignment="0" applyProtection="0">
      <alignment vertical="center"/>
    </xf>
    <xf numFmtId="0" fontId="86" fillId="73" borderId="5">
      <protection locked="0"/>
    </xf>
    <xf numFmtId="0" fontId="86" fillId="73" borderId="5">
      <protection locked="0"/>
    </xf>
    <xf numFmtId="0" fontId="1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8" fillId="0" borderId="37" applyNumberFormat="0" applyFill="0" applyAlignment="0" applyProtection="0"/>
    <xf numFmtId="0" fontId="109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7" fillId="0" borderId="0"/>
    <xf numFmtId="0" fontId="23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96" fontId="28" fillId="0" borderId="0" applyFont="0" applyFill="0" applyBorder="0" applyAlignment="0" applyProtection="0"/>
    <xf numFmtId="1" fontId="87" fillId="0" borderId="1">
      <alignment vertical="center"/>
      <protection locked="0"/>
    </xf>
    <xf numFmtId="0" fontId="28" fillId="0" borderId="3" applyNumberFormat="0" applyFill="0" applyProtection="0">
      <alignment horizontal="right"/>
    </xf>
    <xf numFmtId="0" fontId="110" fillId="0" borderId="31" applyNumberFormat="0" applyFill="0" applyAlignment="0" applyProtection="0">
      <alignment vertical="center"/>
    </xf>
    <xf numFmtId="0" fontId="111" fillId="0" borderId="23" applyNumberFormat="0" applyFill="0" applyAlignment="0" applyProtection="0">
      <alignment vertical="center"/>
    </xf>
    <xf numFmtId="0" fontId="112" fillId="0" borderId="2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3" fillId="0" borderId="3" applyNumberFormat="0" applyFill="0" applyProtection="0">
      <alignment horizont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2" fillId="0" borderId="9" applyNumberFormat="0" applyFill="0" applyProtection="0">
      <alignment horizont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6" fillId="52" borderId="0" applyNumberFormat="0" applyBorder="0" applyAlignment="0" applyProtection="0"/>
    <xf numFmtId="0" fontId="31" fillId="9" borderId="0" applyNumberFormat="0" applyBorder="0" applyAlignment="0" applyProtection="0">
      <alignment vertical="center"/>
    </xf>
    <xf numFmtId="0" fontId="66" fillId="52" borderId="0" applyNumberFormat="0" applyBorder="0" applyAlignment="0" applyProtection="0"/>
    <xf numFmtId="0" fontId="31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6" fillId="5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16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07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9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8" fillId="12" borderId="32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" fontId="28" fillId="0" borderId="9" applyFill="0" applyProtection="0">
      <alignment horizont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9" fillId="7" borderId="20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" fillId="0" borderId="0"/>
    <xf numFmtId="0" fontId="31" fillId="6" borderId="0" applyNumberFormat="0" applyBorder="0" applyAlignment="0" applyProtection="0">
      <alignment vertical="center"/>
    </xf>
    <xf numFmtId="0" fontId="1" fillId="0" borderId="0"/>
    <xf numFmtId="0" fontId="3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6" fillId="67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120" fillId="0" borderId="3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6" fillId="67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66" fillId="65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85" fontId="28" fillId="0" borderId="9" applyFill="0" applyProtection="0">
      <alignment horizontal="right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77" fillId="0" borderId="0"/>
    <xf numFmtId="0" fontId="1" fillId="0" borderId="0"/>
    <xf numFmtId="0" fontId="77" fillId="0" borderId="0"/>
    <xf numFmtId="0" fontId="77" fillId="0" borderId="0"/>
    <xf numFmtId="0" fontId="23" fillId="4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23" fillId="17" borderId="0" applyNumberFormat="0" applyBorder="0" applyAlignment="0" applyProtection="0">
      <alignment vertical="center"/>
    </xf>
    <xf numFmtId="0" fontId="77" fillId="0" borderId="0"/>
    <xf numFmtId="0" fontId="23" fillId="1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83" fontId="87" fillId="0" borderId="1">
      <alignment vertical="center"/>
      <protection locked="0"/>
    </xf>
    <xf numFmtId="0" fontId="7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3" fontId="87" fillId="0" borderId="1">
      <alignment vertical="center"/>
      <protection locked="0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1" fillId="0" borderId="0"/>
    <xf numFmtId="0" fontId="37" fillId="17" borderId="0" applyNumberFormat="0" applyBorder="0" applyAlignment="0" applyProtection="0">
      <alignment vertical="center"/>
    </xf>
    <xf numFmtId="0" fontId="77" fillId="0" borderId="0"/>
    <xf numFmtId="0" fontId="37" fillId="1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23" fillId="4" borderId="0" applyNumberFormat="0" applyBorder="0" applyAlignment="0" applyProtection="0">
      <alignment vertical="center"/>
    </xf>
    <xf numFmtId="0" fontId="77" fillId="0" borderId="0"/>
    <xf numFmtId="0" fontId="37" fillId="17" borderId="0" applyNumberFormat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7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66" fillId="65" borderId="0" applyNumberFormat="0" applyBorder="0" applyAlignment="0" applyProtection="0"/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179" fontId="35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83" fontId="87" fillId="0" borderId="1">
      <alignment vertical="center"/>
      <protection locked="0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6" fillId="52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6" fillId="12" borderId="20" applyNumberFormat="0" applyAlignment="0" applyProtection="0">
      <alignment vertical="center"/>
    </xf>
    <xf numFmtId="0" fontId="93" fillId="68" borderId="33" applyNumberFormat="0" applyAlignment="0" applyProtection="0">
      <alignment vertical="center"/>
    </xf>
    <xf numFmtId="0" fontId="92" fillId="0" borderId="9" applyNumberFormat="0" applyFill="0" applyProtection="0">
      <alignment horizontal="left"/>
    </xf>
    <xf numFmtId="0" fontId="94" fillId="0" borderId="34" applyNumberFormat="0" applyFill="0" applyAlignment="0" applyProtection="0">
      <alignment vertical="center"/>
    </xf>
    <xf numFmtId="198" fontId="35" fillId="0" borderId="0" applyFont="0" applyFill="0" applyBorder="0" applyAlignment="0" applyProtection="0"/>
    <xf numFmtId="197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52" borderId="0" applyNumberFormat="0" applyBorder="0" applyAlignment="0" applyProtection="0"/>
    <xf numFmtId="0" fontId="66" fillId="67" borderId="0" applyNumberFormat="0" applyBorder="0" applyAlignment="0" applyProtection="0"/>
    <xf numFmtId="0" fontId="66" fillId="67" borderId="0" applyNumberFormat="0" applyBorder="0" applyAlignment="0" applyProtection="0"/>
    <xf numFmtId="0" fontId="66" fillId="67" borderId="0" applyNumberFormat="0" applyBorder="0" applyAlignment="0" applyProtection="0"/>
    <xf numFmtId="0" fontId="66" fillId="67" borderId="0" applyNumberFormat="0" applyBorder="0" applyAlignment="0" applyProtection="0"/>
    <xf numFmtId="0" fontId="66" fillId="67" borderId="0" applyNumberFormat="0" applyBorder="0" applyAlignment="0" applyProtection="0"/>
    <xf numFmtId="0" fontId="66" fillId="65" borderId="0" applyNumberFormat="0" applyBorder="0" applyAlignment="0" applyProtection="0"/>
    <xf numFmtId="0" fontId="66" fillId="65" borderId="0" applyNumberFormat="0" applyBorder="0" applyAlignment="0" applyProtection="0"/>
    <xf numFmtId="0" fontId="66" fillId="65" borderId="0" applyNumberFormat="0" applyBorder="0" applyAlignment="0" applyProtection="0"/>
    <xf numFmtId="0" fontId="66" fillId="65" borderId="0" applyNumberFormat="0" applyBorder="0" applyAlignment="0" applyProtection="0"/>
    <xf numFmtId="0" fontId="66" fillId="65" borderId="0" applyNumberFormat="0" applyBorder="0" applyAlignment="0" applyProtection="0"/>
    <xf numFmtId="0" fontId="66" fillId="65" borderId="0" applyNumberFormat="0" applyBorder="0" applyAlignment="0" applyProtection="0"/>
    <xf numFmtId="0" fontId="74" fillId="72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28" fillId="0" borderId="3" applyNumberFormat="0" applyFill="0" applyProtection="0">
      <alignment horizontal="left"/>
    </xf>
    <xf numFmtId="0" fontId="117" fillId="33" borderId="0" applyNumberFormat="0" applyBorder="0" applyAlignment="0" applyProtection="0">
      <alignment vertical="center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1" fontId="87" fillId="0" borderId="1">
      <alignment vertical="center"/>
      <protection locked="0"/>
    </xf>
    <xf numFmtId="0" fontId="115" fillId="0" borderId="0"/>
    <xf numFmtId="183" fontId="87" fillId="0" borderId="1">
      <alignment vertical="center"/>
      <protection locked="0"/>
    </xf>
    <xf numFmtId="183" fontId="87" fillId="0" borderId="1">
      <alignment vertical="center"/>
      <protection locked="0"/>
    </xf>
    <xf numFmtId="183" fontId="87" fillId="0" borderId="1">
      <alignment vertical="center"/>
      <protection locked="0"/>
    </xf>
    <xf numFmtId="183" fontId="87" fillId="0" borderId="1">
      <alignment vertical="center"/>
      <protection locked="0"/>
    </xf>
    <xf numFmtId="183" fontId="87" fillId="0" borderId="1">
      <alignment vertical="center"/>
      <protection locked="0"/>
    </xf>
    <xf numFmtId="0" fontId="28" fillId="0" borderId="0"/>
    <xf numFmtId="0" fontId="26" fillId="0" borderId="0"/>
    <xf numFmtId="41" fontId="28" fillId="0" borderId="0" applyFont="0" applyFill="0" applyBorder="0" applyAlignment="0" applyProtection="0"/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</cellStyleXfs>
  <cellXfs count="190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2" fillId="0" borderId="0" xfId="1482" applyFont="1" applyAlignment="1">
      <alignment vertical="center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vertical="center"/>
    </xf>
    <xf numFmtId="49" fontId="2" fillId="0" borderId="2" xfId="1482" applyNumberFormat="1" applyFont="1" applyFill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202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horizontal="center" vertical="center"/>
    </xf>
    <xf numFmtId="49" fontId="2" fillId="0" borderId="3" xfId="1482" applyNumberFormat="1" applyFont="1" applyFill="1" applyBorder="1" applyAlignment="1">
      <alignment horizontal="center"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Font="1" applyBorder="1" applyAlignment="1">
      <alignment vertical="center"/>
    </xf>
    <xf numFmtId="49" fontId="2" fillId="0" borderId="5" xfId="1482" applyNumberFormat="1" applyFont="1" applyFill="1" applyBorder="1" applyAlignment="1">
      <alignment horizontal="center" vertical="center"/>
    </xf>
    <xf numFmtId="202" fontId="2" fillId="0" borderId="1" xfId="1482" applyNumberFormat="1" applyFont="1" applyBorder="1" applyAlignment="1">
      <alignment vertical="center"/>
    </xf>
    <xf numFmtId="202" fontId="2" fillId="0" borderId="1" xfId="1482" applyNumberFormat="1" applyFont="1" applyFill="1" applyBorder="1" applyAlignment="1">
      <alignment horizontal="center" vertical="center"/>
    </xf>
    <xf numFmtId="0" fontId="2" fillId="0" borderId="1" xfId="1482" applyNumberFormat="1" applyFont="1" applyFill="1" applyBorder="1" applyAlignment="1">
      <alignment horizontal="center" vertical="center"/>
    </xf>
    <xf numFmtId="0" fontId="1" fillId="0" borderId="1" xfId="1482" applyFill="1" applyBorder="1"/>
    <xf numFmtId="194" fontId="2" fillId="0" borderId="1" xfId="1482" applyNumberFormat="1" applyFont="1" applyBorder="1" applyAlignment="1">
      <alignment horizontal="center" vertical="center"/>
    </xf>
    <xf numFmtId="194" fontId="1" fillId="0" borderId="1" xfId="1482" applyNumberFormat="1" applyFill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0" fontId="2" fillId="0" borderId="6" xfId="1482" applyFont="1" applyBorder="1" applyAlignment="1">
      <alignment vertical="center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8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9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202" fontId="2" fillId="0" borderId="1" xfId="205" applyNumberFormat="1" applyFont="1" applyFill="1" applyBorder="1" applyAlignment="1" applyProtection="1">
      <alignment horizontal="right" vertical="center" wrapText="1"/>
    </xf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8" xfId="95" applyNumberFormat="1" applyFont="1" applyFill="1" applyBorder="1" applyAlignment="1" applyProtection="1">
      <alignment horizontal="center" vertical="center" wrapText="1"/>
    </xf>
    <xf numFmtId="49" fontId="2" fillId="2" borderId="10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11" xfId="205" applyNumberFormat="1" applyFont="1" applyFill="1" applyBorder="1" applyAlignment="1" applyProtection="1">
      <alignment horizontal="center" vertical="center" wrapText="1"/>
    </xf>
    <xf numFmtId="0" fontId="2" fillId="0" borderId="0" xfId="205" applyFont="1" applyAlignment="1">
      <alignment horizontal="right"/>
    </xf>
    <xf numFmtId="0" fontId="2" fillId="0" borderId="12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13" xfId="95" applyNumberFormat="1" applyFont="1" applyFill="1" applyBorder="1" applyAlignment="1" applyProtection="1">
      <alignment horizontal="center" vertical="center" wrapText="1"/>
    </xf>
    <xf numFmtId="49" fontId="2" fillId="0" borderId="14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11" xfId="205" applyNumberFormat="1" applyFont="1" applyFill="1" applyBorder="1" applyAlignment="1" applyProtection="1">
      <alignment horizontal="center" vertical="center" wrapText="1"/>
    </xf>
    <xf numFmtId="0" fontId="2" fillId="0" borderId="7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11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5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202" fontId="2" fillId="0" borderId="1" xfId="1395" applyNumberFormat="1" applyFont="1" applyFill="1" applyBorder="1" applyAlignment="1">
      <alignment horizontal="right" vertical="center"/>
    </xf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0" fontId="2" fillId="2" borderId="11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11" xfId="205" applyFont="1" applyFill="1" applyBorder="1" applyAlignment="1">
      <alignment vertical="center" wrapText="1"/>
    </xf>
    <xf numFmtId="202" fontId="2" fillId="0" borderId="2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Border="1" applyAlignment="1">
      <alignment vertical="center" wrapText="1"/>
    </xf>
    <xf numFmtId="202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202" fontId="2" fillId="0" borderId="3" xfId="205" applyNumberFormat="1" applyFont="1" applyFill="1" applyBorder="1" applyAlignment="1">
      <alignment horizontal="right" vertical="center" wrapText="1"/>
    </xf>
    <xf numFmtId="202" fontId="2" fillId="0" borderId="1" xfId="205" applyNumberFormat="1" applyFont="1" applyFill="1" applyBorder="1" applyAlignment="1">
      <alignment horizontal="right" vertical="center" wrapText="1"/>
    </xf>
    <xf numFmtId="193" fontId="2" fillId="0" borderId="1" xfId="205" applyNumberFormat="1" applyFont="1" applyFill="1" applyBorder="1" applyAlignment="1">
      <alignment vertical="center" wrapText="1"/>
    </xf>
    <xf numFmtId="202" fontId="2" fillId="0" borderId="5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11" xfId="205" applyFont="1" applyFill="1" applyBorder="1" applyAlignment="1">
      <alignment horizontal="center" vertical="center" wrapText="1"/>
    </xf>
    <xf numFmtId="0" fontId="2" fillId="2" borderId="11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202" fontId="11" fillId="0" borderId="2" xfId="205" applyNumberFormat="1" applyFont="1" applyFill="1" applyBorder="1" applyAlignment="1" applyProtection="1">
      <alignment horizontal="right" vertical="center" wrapText="1"/>
    </xf>
    <xf numFmtId="0" fontId="11" fillId="0" borderId="11" xfId="205" applyFont="1" applyFill="1" applyBorder="1" applyAlignment="1">
      <alignment horizontal="right" vertical="center" wrapText="1"/>
    </xf>
    <xf numFmtId="202" fontId="11" fillId="0" borderId="1" xfId="205" applyNumberFormat="1" applyFont="1" applyFill="1" applyBorder="1" applyAlignment="1" applyProtection="1">
      <alignment horizontal="right" vertical="center" wrapText="1"/>
    </xf>
    <xf numFmtId="0" fontId="11" fillId="2" borderId="11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202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202" fontId="2" fillId="0" borderId="1" xfId="205" applyNumberFormat="1" applyFont="1" applyFill="1" applyBorder="1" applyAlignment="1">
      <alignment vertical="center" wrapText="1"/>
    </xf>
    <xf numFmtId="202" fontId="2" fillId="0" borderId="2" xfId="205" applyNumberFormat="1" applyFont="1" applyFill="1" applyBorder="1" applyAlignment="1">
      <alignment horizontal="right" vertical="center" wrapText="1"/>
    </xf>
    <xf numFmtId="202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0" fillId="2" borderId="0" xfId="205" applyFont="1" applyFill="1"/>
    <xf numFmtId="0" fontId="2" fillId="2" borderId="0" xfId="205" applyFont="1" applyFill="1"/>
    <xf numFmtId="49" fontId="2" fillId="0" borderId="1" xfId="1482" applyNumberFormat="1" applyFont="1" applyFill="1" applyBorder="1" applyAlignment="1">
      <alignment horizontal="left" vertical="center"/>
    </xf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11" xfId="1482" applyFont="1" applyBorder="1" applyAlignment="1">
      <alignment horizontal="center" vertical="center"/>
    </xf>
    <xf numFmtId="0" fontId="2" fillId="0" borderId="8" xfId="1482" applyFont="1" applyBorder="1" applyAlignment="1">
      <alignment horizontal="center" vertical="center"/>
    </xf>
    <xf numFmtId="202" fontId="11" fillId="0" borderId="1" xfId="1482" applyNumberFormat="1" applyFont="1" applyFill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5" xfId="1482" applyFont="1" applyBorder="1" applyAlignment="1">
      <alignment horizontal="center" vertical="center" wrapText="1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/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/>
    </xf>
    <xf numFmtId="176" fontId="16" fillId="0" borderId="18" xfId="0" applyNumberFormat="1" applyFont="1" applyFill="1" applyBorder="1" applyAlignment="1" applyProtection="1">
      <alignment horizontal="right" vertical="center"/>
    </xf>
    <xf numFmtId="49" fontId="16" fillId="0" borderId="18" xfId="0" applyNumberFormat="1" applyFont="1" applyFill="1" applyBorder="1" applyAlignment="1" applyProtection="1">
      <alignment horizontal="center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7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0" fontId="0" fillId="0" borderId="0" xfId="0" applyFill="1">
      <alignment vertical="center"/>
    </xf>
    <xf numFmtId="0" fontId="11" fillId="0" borderId="4" xfId="1482" applyFont="1" applyBorder="1" applyAlignment="1">
      <alignment horizontal="center" vertical="center"/>
    </xf>
    <xf numFmtId="0" fontId="11" fillId="0" borderId="8" xfId="1482" applyFont="1" applyBorder="1" applyAlignment="1">
      <alignment horizontal="center" vertical="center"/>
    </xf>
    <xf numFmtId="0" fontId="11" fillId="0" borderId="11" xfId="1482" applyFont="1" applyBorder="1" applyAlignment="1">
      <alignment horizontal="center" vertical="center"/>
    </xf>
    <xf numFmtId="202" fontId="11" fillId="0" borderId="1" xfId="1482" applyNumberFormat="1" applyFont="1" applyBorder="1" applyAlignment="1">
      <alignment horizontal="center" vertical="center"/>
    </xf>
    <xf numFmtId="202" fontId="1" fillId="0" borderId="0" xfId="1482" applyNumberFormat="1"/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8" xfId="1395" applyFont="1" applyFill="1" applyBorder="1" applyAlignment="1">
      <alignment horizontal="center" vertical="center"/>
    </xf>
    <xf numFmtId="0" fontId="2" fillId="0" borderId="11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94" fontId="2" fillId="0" borderId="1" xfId="1395" applyNumberFormat="1" applyFont="1" applyFill="1" applyBorder="1" applyAlignment="1">
      <alignment vertical="center"/>
    </xf>
    <xf numFmtId="192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4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26" sqref="D26"/>
    </sheetView>
  </sheetViews>
  <sheetFormatPr defaultColWidth="9" defaultRowHeight="14.25" outlineLevelCol="6"/>
  <cols>
    <col min="1" max="1" width="27.75" style="173" customWidth="1"/>
    <col min="2" max="2" width="13.6333333333333" style="173" customWidth="1"/>
    <col min="3" max="3" width="29.25" style="173" customWidth="1"/>
    <col min="4" max="4" width="11.8833333333333" style="173" customWidth="1"/>
    <col min="5" max="5" width="14" style="173" customWidth="1"/>
    <col min="6" max="6" width="13.3833333333333" style="173" customWidth="1"/>
    <col min="7" max="7" width="17.5" style="173" customWidth="1"/>
    <col min="8" max="16384" width="9" style="173"/>
  </cols>
  <sheetData>
    <row r="1" ht="13.5" spans="1:7">
      <c r="A1" s="174" t="s">
        <v>0</v>
      </c>
      <c r="G1" s="175" t="s">
        <v>1</v>
      </c>
    </row>
    <row r="2" ht="28.5" customHeight="1" spans="1:6">
      <c r="A2" s="176" t="s">
        <v>2</v>
      </c>
      <c r="B2" s="176"/>
      <c r="C2" s="176"/>
      <c r="D2" s="176"/>
      <c r="E2" s="176"/>
      <c r="F2" s="176"/>
    </row>
    <row r="3" s="172" customFormat="1" ht="22.5" customHeight="1" spans="1:7">
      <c r="A3" s="177"/>
      <c r="B3" s="177"/>
      <c r="C3" s="177"/>
      <c r="D3" s="177"/>
      <c r="E3" s="177"/>
      <c r="G3" s="178" t="s">
        <v>3</v>
      </c>
    </row>
    <row r="4" s="172" customFormat="1" spans="1:7">
      <c r="A4" s="179" t="s">
        <v>4</v>
      </c>
      <c r="B4" s="179"/>
      <c r="C4" s="180" t="s">
        <v>5</v>
      </c>
      <c r="D4" s="181"/>
      <c r="E4" s="181"/>
      <c r="F4" s="181"/>
      <c r="G4" s="182"/>
    </row>
    <row r="5" s="172" customFormat="1" ht="16.5" customHeight="1" spans="1:7">
      <c r="A5" s="179" t="s">
        <v>6</v>
      </c>
      <c r="B5" s="179" t="s">
        <v>7</v>
      </c>
      <c r="C5" s="179" t="s">
        <v>6</v>
      </c>
      <c r="D5" s="179" t="s">
        <v>8</v>
      </c>
      <c r="E5" s="183" t="s">
        <v>9</v>
      </c>
      <c r="F5" s="179" t="s">
        <v>10</v>
      </c>
      <c r="G5" s="85" t="s">
        <v>11</v>
      </c>
    </row>
    <row r="6" s="172" customFormat="1" spans="1:7">
      <c r="A6" s="184" t="s">
        <v>12</v>
      </c>
      <c r="B6" s="185">
        <v>4078.23</v>
      </c>
      <c r="C6" s="184" t="s">
        <v>13</v>
      </c>
      <c r="D6" s="85">
        <v>4242.51</v>
      </c>
      <c r="E6" s="85">
        <v>4242.51</v>
      </c>
      <c r="F6" s="85">
        <f>SUM(F7:F33)</f>
        <v>0</v>
      </c>
      <c r="G6" s="85">
        <f>SUM(G7:G33)</f>
        <v>0</v>
      </c>
    </row>
    <row r="7" s="172" customFormat="1" spans="1:7">
      <c r="A7" s="184" t="s">
        <v>14</v>
      </c>
      <c r="B7" s="185">
        <v>4078.23</v>
      </c>
      <c r="C7" s="186" t="s">
        <v>15</v>
      </c>
      <c r="D7" s="85">
        <f t="shared" ref="D7:D33" si="0">E7+F7</f>
        <v>0</v>
      </c>
      <c r="E7" s="85"/>
      <c r="F7" s="85"/>
      <c r="G7" s="85"/>
    </row>
    <row r="8" s="172" customFormat="1" spans="1:7">
      <c r="A8" s="184" t="s">
        <v>16</v>
      </c>
      <c r="B8" s="85"/>
      <c r="C8" s="186" t="s">
        <v>17</v>
      </c>
      <c r="D8" s="85">
        <f t="shared" si="0"/>
        <v>0</v>
      </c>
      <c r="E8" s="85"/>
      <c r="F8" s="85"/>
      <c r="G8" s="85"/>
    </row>
    <row r="9" s="172" customFormat="1" spans="1:7">
      <c r="A9" s="184" t="s">
        <v>18</v>
      </c>
      <c r="B9" s="187"/>
      <c r="C9" s="186" t="s">
        <v>19</v>
      </c>
      <c r="D9" s="85">
        <f t="shared" si="0"/>
        <v>0</v>
      </c>
      <c r="E9" s="85"/>
      <c r="F9" s="85"/>
      <c r="G9" s="85"/>
    </row>
    <row r="10" s="172" customFormat="1" spans="1:7">
      <c r="A10" s="184" t="s">
        <v>20</v>
      </c>
      <c r="B10" s="85">
        <v>164.28</v>
      </c>
      <c r="C10" s="186" t="s">
        <v>21</v>
      </c>
      <c r="D10" s="85">
        <f t="shared" si="0"/>
        <v>0</v>
      </c>
      <c r="E10" s="85"/>
      <c r="F10" s="85"/>
      <c r="G10" s="85"/>
    </row>
    <row r="11" s="172" customFormat="1" spans="1:7">
      <c r="A11" s="184" t="s">
        <v>22</v>
      </c>
      <c r="B11" s="85">
        <v>164.28</v>
      </c>
      <c r="C11" s="186" t="s">
        <v>23</v>
      </c>
      <c r="D11" s="85">
        <f t="shared" si="0"/>
        <v>0</v>
      </c>
      <c r="E11" s="85"/>
      <c r="F11" s="85"/>
      <c r="G11" s="85"/>
    </row>
    <row r="12" s="172" customFormat="1" spans="1:7">
      <c r="A12" s="184" t="s">
        <v>24</v>
      </c>
      <c r="B12" s="85"/>
      <c r="C12" s="186" t="s">
        <v>25</v>
      </c>
      <c r="D12" s="85">
        <f t="shared" si="0"/>
        <v>0</v>
      </c>
      <c r="E12" s="85"/>
      <c r="F12" s="85"/>
      <c r="G12" s="85"/>
    </row>
    <row r="13" s="172" customFormat="1" spans="1:7">
      <c r="A13" s="184" t="s">
        <v>26</v>
      </c>
      <c r="B13" s="187"/>
      <c r="C13" s="186" t="s">
        <v>27</v>
      </c>
      <c r="D13" s="85">
        <f t="shared" si="0"/>
        <v>0</v>
      </c>
      <c r="E13" s="85"/>
      <c r="F13" s="85"/>
      <c r="G13" s="85"/>
    </row>
    <row r="14" s="172" customFormat="1" spans="1:7">
      <c r="A14" s="177"/>
      <c r="B14" s="85"/>
      <c r="C14" s="186" t="s">
        <v>28</v>
      </c>
      <c r="D14" s="85"/>
      <c r="E14" s="85"/>
      <c r="F14" s="85"/>
      <c r="G14" s="85"/>
    </row>
    <row r="15" s="172" customFormat="1" spans="1:7">
      <c r="A15" s="188"/>
      <c r="B15" s="85"/>
      <c r="C15" s="186" t="s">
        <v>29</v>
      </c>
      <c r="D15" s="85"/>
      <c r="E15" s="85"/>
      <c r="F15" s="85"/>
      <c r="G15" s="85"/>
    </row>
    <row r="16" s="172" customFormat="1" spans="1:7">
      <c r="A16" s="188"/>
      <c r="B16" s="85"/>
      <c r="C16" s="186" t="s">
        <v>30</v>
      </c>
      <c r="D16" s="85"/>
      <c r="E16" s="85"/>
      <c r="F16" s="85"/>
      <c r="G16" s="85"/>
    </row>
    <row r="17" s="172" customFormat="1" spans="1:7">
      <c r="A17" s="188"/>
      <c r="B17" s="85"/>
      <c r="C17" s="186" t="s">
        <v>31</v>
      </c>
      <c r="D17" s="85"/>
      <c r="E17" s="85"/>
      <c r="F17" s="85"/>
      <c r="G17" s="85"/>
    </row>
    <row r="18" s="172" customFormat="1" spans="1:7">
      <c r="A18" s="188"/>
      <c r="B18" s="85"/>
      <c r="C18" s="186" t="s">
        <v>32</v>
      </c>
      <c r="D18" s="85"/>
      <c r="E18" s="85"/>
      <c r="F18" s="85"/>
      <c r="G18" s="85"/>
    </row>
    <row r="19" s="172" customFormat="1" spans="1:7">
      <c r="A19" s="188"/>
      <c r="B19" s="85"/>
      <c r="C19" s="186" t="s">
        <v>33</v>
      </c>
      <c r="D19" s="85"/>
      <c r="E19" s="85"/>
      <c r="F19" s="85"/>
      <c r="G19" s="85"/>
    </row>
    <row r="20" s="172" customFormat="1" spans="1:7">
      <c r="A20" s="188"/>
      <c r="B20" s="85"/>
      <c r="C20" s="186" t="s">
        <v>34</v>
      </c>
      <c r="D20" s="85"/>
      <c r="E20" s="85"/>
      <c r="F20" s="85"/>
      <c r="G20" s="85"/>
    </row>
    <row r="21" s="172" customFormat="1" spans="1:7">
      <c r="A21" s="188"/>
      <c r="B21" s="85"/>
      <c r="C21" s="186" t="s">
        <v>35</v>
      </c>
      <c r="D21" s="85"/>
      <c r="E21" s="85"/>
      <c r="F21" s="85"/>
      <c r="G21" s="85"/>
    </row>
    <row r="22" s="172" customFormat="1" spans="1:7">
      <c r="A22" s="188"/>
      <c r="B22" s="85"/>
      <c r="C22" s="186" t="s">
        <v>36</v>
      </c>
      <c r="D22" s="85"/>
      <c r="E22" s="85"/>
      <c r="F22" s="85"/>
      <c r="G22" s="85"/>
    </row>
    <row r="23" s="172" customFormat="1" spans="1:7">
      <c r="A23" s="188"/>
      <c r="B23" s="85"/>
      <c r="C23" s="186" t="s">
        <v>37</v>
      </c>
      <c r="D23" s="85"/>
      <c r="E23" s="85"/>
      <c r="F23" s="85"/>
      <c r="G23" s="85"/>
    </row>
    <row r="24" s="172" customFormat="1" spans="1:7">
      <c r="A24" s="188"/>
      <c r="B24" s="85"/>
      <c r="C24" s="186" t="s">
        <v>38</v>
      </c>
      <c r="D24" s="85"/>
      <c r="E24" s="85"/>
      <c r="F24" s="85"/>
      <c r="G24" s="85"/>
    </row>
    <row r="25" s="172" customFormat="1" spans="1:7">
      <c r="A25" s="188"/>
      <c r="B25" s="85"/>
      <c r="C25" s="186" t="s">
        <v>39</v>
      </c>
      <c r="D25" s="85">
        <v>19.12</v>
      </c>
      <c r="E25" s="85"/>
      <c r="F25" s="85"/>
      <c r="G25" s="85"/>
    </row>
    <row r="26" s="172" customFormat="1" spans="1:7">
      <c r="A26" s="188"/>
      <c r="B26" s="85"/>
      <c r="C26" s="186" t="s">
        <v>40</v>
      </c>
      <c r="D26" s="85">
        <f t="shared" si="0"/>
        <v>0</v>
      </c>
      <c r="E26" s="85"/>
      <c r="F26" s="85"/>
      <c r="G26" s="85"/>
    </row>
    <row r="27" s="172" customFormat="1" spans="1:7">
      <c r="A27" s="188"/>
      <c r="B27" s="85"/>
      <c r="C27" s="186" t="s">
        <v>41</v>
      </c>
      <c r="D27" s="85">
        <f t="shared" si="0"/>
        <v>0</v>
      </c>
      <c r="E27" s="85"/>
      <c r="F27" s="85"/>
      <c r="G27" s="85"/>
    </row>
    <row r="28" s="172" customFormat="1" spans="1:7">
      <c r="A28" s="188"/>
      <c r="B28" s="85"/>
      <c r="C28" s="186" t="s">
        <v>42</v>
      </c>
      <c r="D28" s="85">
        <f t="shared" si="0"/>
        <v>0</v>
      </c>
      <c r="E28" s="187"/>
      <c r="F28" s="187"/>
      <c r="G28" s="85"/>
    </row>
    <row r="29" s="172" customFormat="1" spans="1:7">
      <c r="A29" s="188"/>
      <c r="B29" s="85"/>
      <c r="C29" s="186" t="s">
        <v>43</v>
      </c>
      <c r="D29" s="85">
        <f t="shared" si="0"/>
        <v>0</v>
      </c>
      <c r="E29" s="85"/>
      <c r="F29" s="85"/>
      <c r="G29" s="85"/>
    </row>
    <row r="30" s="172" customFormat="1" spans="1:7">
      <c r="A30" s="188"/>
      <c r="B30" s="85"/>
      <c r="C30" s="186" t="s">
        <v>44</v>
      </c>
      <c r="D30" s="85">
        <f t="shared" si="0"/>
        <v>0</v>
      </c>
      <c r="E30" s="85"/>
      <c r="F30" s="85"/>
      <c r="G30" s="85"/>
    </row>
    <row r="31" s="172" customFormat="1" spans="1:7">
      <c r="A31" s="188"/>
      <c r="B31" s="85"/>
      <c r="C31" s="186" t="s">
        <v>45</v>
      </c>
      <c r="D31" s="85">
        <f t="shared" si="0"/>
        <v>0</v>
      </c>
      <c r="E31" s="85"/>
      <c r="F31" s="85"/>
      <c r="G31" s="85"/>
    </row>
    <row r="32" s="172" customFormat="1" spans="1:7">
      <c r="A32" s="188"/>
      <c r="B32" s="85"/>
      <c r="C32" s="186" t="s">
        <v>46</v>
      </c>
      <c r="D32" s="85">
        <f t="shared" si="0"/>
        <v>0</v>
      </c>
      <c r="E32" s="85"/>
      <c r="F32" s="85"/>
      <c r="G32" s="85"/>
    </row>
    <row r="33" s="172" customFormat="1" spans="1:7">
      <c r="A33" s="188"/>
      <c r="B33" s="85"/>
      <c r="C33" s="186" t="s">
        <v>47</v>
      </c>
      <c r="D33" s="85">
        <f t="shared" si="0"/>
        <v>0</v>
      </c>
      <c r="E33" s="85"/>
      <c r="F33" s="85"/>
      <c r="G33" s="85"/>
    </row>
    <row r="34" s="172" customFormat="1" spans="1:7">
      <c r="A34" s="189" t="s">
        <v>48</v>
      </c>
      <c r="B34" s="85">
        <f>B6+B10</f>
        <v>4242.51</v>
      </c>
      <c r="C34" s="189" t="s">
        <v>49</v>
      </c>
      <c r="D34" s="85">
        <f>D6</f>
        <v>4242.51</v>
      </c>
      <c r="E34" s="85">
        <f>E6</f>
        <v>4242.51</v>
      </c>
      <c r="F34" s="85"/>
      <c r="G34" s="85"/>
    </row>
    <row r="35" s="172" customFormat="1"/>
    <row r="36" s="172" customFormat="1"/>
    <row r="37" s="172" customFormat="1"/>
    <row r="38" s="172" customFormat="1"/>
    <row r="39" s="172" customFormat="1"/>
    <row r="40" s="172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54330708661417" right="0.354330708661417" top="0.590551181102362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showZeros="0" workbookViewId="0">
      <selection activeCell="F25" sqref="F25"/>
    </sheetView>
  </sheetViews>
  <sheetFormatPr defaultColWidth="3.5" defaultRowHeight="14.25"/>
  <cols>
    <col min="1" max="1" width="5.63333333333333" style="3" customWidth="1"/>
    <col min="2" max="2" width="5.75" style="161" customWidth="1"/>
    <col min="3" max="3" width="5.5" style="161" customWidth="1"/>
    <col min="4" max="4" width="38.5" style="3" customWidth="1"/>
    <col min="5" max="5" width="23" style="3" customWidth="1"/>
    <col min="6" max="6" width="22.3833333333333" style="3" customWidth="1"/>
    <col min="7" max="7" width="19.25" style="3" customWidth="1"/>
    <col min="8" max="254" width="9" style="3" customWidth="1"/>
    <col min="255" max="16384" width="3.5" style="3"/>
  </cols>
  <sheetData>
    <row r="1" ht="13.5" spans="1:7">
      <c r="A1" s="162"/>
      <c r="B1" s="162"/>
      <c r="G1" s="163" t="s">
        <v>50</v>
      </c>
    </row>
    <row r="2" ht="25.5" customHeight="1" spans="1:7">
      <c r="A2" s="141" t="s">
        <v>51</v>
      </c>
      <c r="B2" s="164"/>
      <c r="C2" s="164"/>
      <c r="D2" s="164"/>
      <c r="E2" s="164"/>
      <c r="F2" s="164"/>
      <c r="G2" s="164"/>
    </row>
    <row r="3" ht="16.5" customHeight="1" spans="1:7">
      <c r="A3" s="2"/>
      <c r="B3" s="165"/>
      <c r="C3" s="165"/>
      <c r="D3" s="2"/>
      <c r="E3" s="2"/>
      <c r="F3" s="2"/>
      <c r="G3" s="29" t="s">
        <v>3</v>
      </c>
    </row>
    <row r="4" ht="24" customHeight="1" spans="1:7">
      <c r="A4" s="18" t="s">
        <v>52</v>
      </c>
      <c r="B4" s="18"/>
      <c r="C4" s="18"/>
      <c r="D4" s="18" t="s">
        <v>53</v>
      </c>
      <c r="E4" s="18" t="s">
        <v>8</v>
      </c>
      <c r="F4" s="18" t="s">
        <v>54</v>
      </c>
      <c r="G4" s="18" t="s">
        <v>55</v>
      </c>
    </row>
    <row r="5" ht="24.75" customHeight="1" spans="1:15">
      <c r="A5" s="18" t="s">
        <v>56</v>
      </c>
      <c r="B5" s="20" t="s">
        <v>57</v>
      </c>
      <c r="C5" s="20" t="s">
        <v>58</v>
      </c>
      <c r="D5" s="18"/>
      <c r="E5" s="18"/>
      <c r="F5" s="18"/>
      <c r="G5" s="18"/>
      <c r="H5"/>
      <c r="I5"/>
      <c r="J5"/>
      <c r="K5"/>
      <c r="L5"/>
      <c r="M5"/>
      <c r="N5"/>
      <c r="O5"/>
    </row>
    <row r="6" ht="19.5" customHeight="1" spans="1:15">
      <c r="A6" s="18" t="s">
        <v>59</v>
      </c>
      <c r="B6" s="20" t="s">
        <v>59</v>
      </c>
      <c r="C6" s="20" t="s">
        <v>59</v>
      </c>
      <c r="D6" s="18" t="s">
        <v>59</v>
      </c>
      <c r="E6" s="18">
        <v>1</v>
      </c>
      <c r="F6" s="18">
        <v>2</v>
      </c>
      <c r="G6" s="18">
        <v>3</v>
      </c>
      <c r="H6"/>
      <c r="I6"/>
      <c r="J6"/>
      <c r="K6"/>
      <c r="L6"/>
      <c r="M6"/>
      <c r="N6"/>
      <c r="O6"/>
    </row>
    <row r="7" s="160" customFormat="1" ht="20.1" customHeight="1" spans="1:15">
      <c r="A7" s="13" t="s">
        <v>60</v>
      </c>
      <c r="B7" s="13" t="s">
        <v>61</v>
      </c>
      <c r="C7" s="13" t="s">
        <v>61</v>
      </c>
      <c r="D7" s="16" t="s">
        <v>62</v>
      </c>
      <c r="E7" s="24">
        <f>F7+G7</f>
        <v>14.44</v>
      </c>
      <c r="F7" s="24">
        <v>14.44</v>
      </c>
      <c r="G7" s="24"/>
      <c r="H7" s="166"/>
      <c r="I7" s="166"/>
      <c r="J7" s="166"/>
      <c r="K7" s="166"/>
      <c r="L7" s="166"/>
      <c r="M7" s="166"/>
      <c r="N7" s="166"/>
      <c r="O7" s="166"/>
    </row>
    <row r="8" ht="20.1" customHeight="1" spans="1:15">
      <c r="A8" s="13" t="s">
        <v>60</v>
      </c>
      <c r="B8" s="13" t="s">
        <v>61</v>
      </c>
      <c r="C8" s="13" t="s">
        <v>63</v>
      </c>
      <c r="D8" s="16" t="s">
        <v>64</v>
      </c>
      <c r="E8" s="24">
        <f t="shared" ref="E8:E18" si="0">F8+G8</f>
        <v>7.22</v>
      </c>
      <c r="F8" s="25">
        <v>7.22</v>
      </c>
      <c r="G8" s="18"/>
      <c r="H8"/>
      <c r="I8"/>
      <c r="J8"/>
      <c r="K8"/>
      <c r="L8"/>
      <c r="M8"/>
      <c r="N8"/>
      <c r="O8"/>
    </row>
    <row r="9" ht="20.1" customHeight="1" spans="1:15">
      <c r="A9" s="18">
        <v>210</v>
      </c>
      <c r="B9" s="20" t="s">
        <v>65</v>
      </c>
      <c r="C9" s="20" t="s">
        <v>66</v>
      </c>
      <c r="D9" s="21" t="s">
        <v>67</v>
      </c>
      <c r="E9" s="24">
        <f t="shared" si="0"/>
        <v>6.31</v>
      </c>
      <c r="F9" s="18">
        <v>6.31</v>
      </c>
      <c r="G9" s="18"/>
      <c r="H9"/>
      <c r="I9"/>
      <c r="J9"/>
      <c r="K9"/>
      <c r="L9"/>
      <c r="M9"/>
      <c r="N9"/>
      <c r="O9"/>
    </row>
    <row r="10" ht="20.1" customHeight="1" spans="1:15">
      <c r="A10" s="18">
        <v>210</v>
      </c>
      <c r="B10" s="20" t="s">
        <v>65</v>
      </c>
      <c r="C10" s="20" t="s">
        <v>68</v>
      </c>
      <c r="D10" s="21" t="s">
        <v>69</v>
      </c>
      <c r="E10" s="24">
        <f t="shared" si="0"/>
        <v>3.61</v>
      </c>
      <c r="F10" s="18">
        <v>3.61</v>
      </c>
      <c r="G10" s="18"/>
      <c r="H10"/>
      <c r="I10"/>
      <c r="J10"/>
      <c r="K10"/>
      <c r="L10"/>
      <c r="M10"/>
      <c r="N10"/>
      <c r="O10"/>
    </row>
    <row r="11" ht="20.1" customHeight="1" spans="1:15">
      <c r="A11" s="18">
        <v>210</v>
      </c>
      <c r="B11" s="20" t="s">
        <v>65</v>
      </c>
      <c r="C11" s="20" t="s">
        <v>70</v>
      </c>
      <c r="D11" s="21" t="s">
        <v>71</v>
      </c>
      <c r="E11" s="24">
        <f t="shared" si="0"/>
        <v>0.54</v>
      </c>
      <c r="F11" s="18">
        <v>0.54</v>
      </c>
      <c r="G11" s="18"/>
      <c r="H11"/>
      <c r="I11"/>
      <c r="J11"/>
      <c r="K11"/>
      <c r="L11"/>
      <c r="M11"/>
      <c r="N11"/>
      <c r="O11"/>
    </row>
    <row r="12" ht="20.1" customHeight="1" spans="1:15">
      <c r="A12" s="18">
        <v>210</v>
      </c>
      <c r="B12" s="20" t="s">
        <v>72</v>
      </c>
      <c r="C12" s="20" t="s">
        <v>73</v>
      </c>
      <c r="D12" s="21" t="s">
        <v>74</v>
      </c>
      <c r="E12" s="24">
        <f t="shared" si="0"/>
        <v>2300</v>
      </c>
      <c r="F12" s="18"/>
      <c r="G12" s="18">
        <v>2300</v>
      </c>
      <c r="H12"/>
      <c r="I12"/>
      <c r="J12"/>
      <c r="K12"/>
      <c r="L12"/>
      <c r="M12"/>
      <c r="N12"/>
      <c r="O12"/>
    </row>
    <row r="13" ht="20.1" customHeight="1" spans="1:15">
      <c r="A13" s="18">
        <v>210</v>
      </c>
      <c r="B13" s="20" t="s">
        <v>75</v>
      </c>
      <c r="C13" s="20" t="s">
        <v>66</v>
      </c>
      <c r="D13" s="21" t="s">
        <v>76</v>
      </c>
      <c r="E13" s="24">
        <f t="shared" si="0"/>
        <v>150</v>
      </c>
      <c r="F13" s="18"/>
      <c r="G13" s="18">
        <v>150</v>
      </c>
      <c r="H13"/>
      <c r="I13"/>
      <c r="J13"/>
      <c r="K13"/>
      <c r="L13"/>
      <c r="M13"/>
      <c r="N13"/>
      <c r="O13"/>
    </row>
    <row r="14" ht="20.1" customHeight="1" spans="1:15">
      <c r="A14" s="18">
        <v>210</v>
      </c>
      <c r="B14" s="20" t="s">
        <v>77</v>
      </c>
      <c r="C14" s="20" t="s">
        <v>66</v>
      </c>
      <c r="D14" s="21" t="s">
        <v>78</v>
      </c>
      <c r="E14" s="24">
        <f t="shared" si="0"/>
        <v>242.41</v>
      </c>
      <c r="F14" s="18">
        <v>144.45</v>
      </c>
      <c r="G14" s="18">
        <v>97.96</v>
      </c>
      <c r="H14"/>
      <c r="I14"/>
      <c r="J14"/>
      <c r="K14"/>
      <c r="L14"/>
      <c r="M14"/>
      <c r="N14"/>
      <c r="O14"/>
    </row>
    <row r="15" ht="20.1" customHeight="1" spans="1:15">
      <c r="A15" s="18">
        <v>210</v>
      </c>
      <c r="B15" s="20" t="s">
        <v>77</v>
      </c>
      <c r="C15" s="20" t="s">
        <v>73</v>
      </c>
      <c r="D15" s="21" t="s">
        <v>79</v>
      </c>
      <c r="E15" s="24">
        <f t="shared" si="0"/>
        <v>60</v>
      </c>
      <c r="F15" s="18"/>
      <c r="G15" s="18">
        <v>60</v>
      </c>
      <c r="H15"/>
      <c r="I15"/>
      <c r="J15"/>
      <c r="K15"/>
      <c r="L15"/>
      <c r="M15"/>
      <c r="N15"/>
      <c r="O15"/>
    </row>
    <row r="16" ht="20.1" customHeight="1" spans="1:15">
      <c r="A16" s="18">
        <v>210</v>
      </c>
      <c r="B16" s="20" t="s">
        <v>77</v>
      </c>
      <c r="C16" s="20" t="s">
        <v>61</v>
      </c>
      <c r="D16" s="21" t="s">
        <v>80</v>
      </c>
      <c r="E16" s="24">
        <f t="shared" si="0"/>
        <v>10</v>
      </c>
      <c r="F16" s="18"/>
      <c r="G16" s="18">
        <v>10</v>
      </c>
      <c r="H16"/>
      <c r="I16"/>
      <c r="J16"/>
      <c r="K16"/>
      <c r="L16"/>
      <c r="M16"/>
      <c r="N16"/>
      <c r="O16"/>
    </row>
    <row r="17" ht="20.1" customHeight="1" spans="1:15">
      <c r="A17" s="18">
        <v>210</v>
      </c>
      <c r="B17" s="20" t="s">
        <v>77</v>
      </c>
      <c r="C17" s="20" t="s">
        <v>70</v>
      </c>
      <c r="D17" s="21" t="s">
        <v>81</v>
      </c>
      <c r="E17" s="24">
        <f t="shared" si="0"/>
        <v>62.39</v>
      </c>
      <c r="F17" s="18"/>
      <c r="G17" s="18">
        <v>62.39</v>
      </c>
      <c r="H17"/>
      <c r="I17"/>
      <c r="J17"/>
      <c r="K17"/>
      <c r="L17"/>
      <c r="M17"/>
      <c r="N17"/>
      <c r="O17"/>
    </row>
    <row r="18" ht="20.1" customHeight="1" spans="1:15">
      <c r="A18" s="18">
        <v>221</v>
      </c>
      <c r="B18" s="20" t="s">
        <v>73</v>
      </c>
      <c r="C18" s="20" t="s">
        <v>66</v>
      </c>
      <c r="D18" s="21" t="s">
        <v>82</v>
      </c>
      <c r="E18" s="24">
        <f t="shared" si="0"/>
        <v>10.83</v>
      </c>
      <c r="F18" s="18">
        <v>10.83</v>
      </c>
      <c r="G18" s="18"/>
      <c r="H18"/>
      <c r="I18"/>
      <c r="J18"/>
      <c r="K18"/>
      <c r="L18"/>
      <c r="M18"/>
      <c r="N18"/>
      <c r="O18"/>
    </row>
    <row r="19" ht="20.1" customHeight="1" spans="1:15">
      <c r="A19" s="167" t="s">
        <v>8</v>
      </c>
      <c r="B19" s="168"/>
      <c r="C19" s="168"/>
      <c r="D19" s="169"/>
      <c r="E19" s="170">
        <f>SUM(E7:E18)</f>
        <v>2867.75</v>
      </c>
      <c r="F19" s="170">
        <f>SUM(F7:F18)</f>
        <v>187.4</v>
      </c>
      <c r="G19" s="170">
        <f>SUM(G7:G18)</f>
        <v>2680.35</v>
      </c>
      <c r="H19"/>
      <c r="I19"/>
      <c r="J19"/>
      <c r="K19"/>
      <c r="L19"/>
      <c r="M19"/>
      <c r="N19"/>
      <c r="O19"/>
    </row>
    <row r="20" spans="5:5">
      <c r="E20" s="171"/>
    </row>
  </sheetData>
  <sheetProtection formatCells="0" formatColumns="0" formatRows="0"/>
  <mergeCells count="8">
    <mergeCell ref="A1:B1"/>
    <mergeCell ref="A2:G2"/>
    <mergeCell ref="A4:C4"/>
    <mergeCell ref="A19:D19"/>
    <mergeCell ref="D4:D5"/>
    <mergeCell ref="E4:E5"/>
    <mergeCell ref="F4:F5"/>
    <mergeCell ref="G4:G5"/>
  </mergeCells>
  <printOptions horizontalCentered="1"/>
  <pageMargins left="0.354330708661417" right="0.354330708661417" top="0.590551181102362" bottom="0.39370078740157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abSelected="1" workbookViewId="0">
      <selection activeCell="J11" sqref="J11"/>
    </sheetView>
  </sheetViews>
  <sheetFormatPr defaultColWidth="8" defaultRowHeight="12.75" customHeight="1" outlineLevelCol="5"/>
  <cols>
    <col min="1" max="1" width="10.5" style="148" customWidth="1"/>
    <col min="2" max="2" width="11.875" style="148" customWidth="1"/>
    <col min="3" max="3" width="32.375" style="148" customWidth="1"/>
    <col min="4" max="4" width="22" style="148" customWidth="1"/>
    <col min="5" max="5" width="23" style="148" customWidth="1"/>
    <col min="6" max="6" width="24.5" style="148" customWidth="1"/>
    <col min="7" max="7" width="8" style="148" customWidth="1"/>
    <col min="8" max="16384" width="8" style="149"/>
  </cols>
  <sheetData>
    <row r="1" s="148" customFormat="1" ht="15" customHeight="1" spans="1:6">
      <c r="A1" s="150"/>
      <c r="B1" s="150"/>
      <c r="C1" s="150"/>
      <c r="D1" s="150"/>
      <c r="E1" s="150"/>
      <c r="F1" s="151"/>
    </row>
    <row r="2" s="148" customFormat="1" ht="25.5" customHeight="1" spans="1:6">
      <c r="A2" s="152" t="s">
        <v>83</v>
      </c>
      <c r="B2" s="152"/>
      <c r="C2" s="152"/>
      <c r="D2" s="152"/>
      <c r="E2" s="152"/>
      <c r="F2" s="152"/>
    </row>
    <row r="3" s="148" customFormat="1" ht="14.25" customHeight="1" spans="1:6">
      <c r="A3" s="150"/>
      <c r="B3" s="150"/>
      <c r="C3" s="150"/>
      <c r="D3" s="150"/>
      <c r="E3" s="151"/>
      <c r="F3" s="151" t="s">
        <v>3</v>
      </c>
    </row>
    <row r="4" s="148" customFormat="1" ht="18.75" customHeight="1" spans="1:6">
      <c r="A4" s="153" t="s">
        <v>84</v>
      </c>
      <c r="B4" s="154"/>
      <c r="C4" s="155"/>
      <c r="D4" s="153" t="s">
        <v>85</v>
      </c>
      <c r="E4" s="154"/>
      <c r="F4" s="155"/>
    </row>
    <row r="5" s="148" customFormat="1" ht="18.75" customHeight="1" spans="1:6">
      <c r="A5" s="156" t="s">
        <v>56</v>
      </c>
      <c r="B5" s="156" t="s">
        <v>57</v>
      </c>
      <c r="C5" s="156" t="s">
        <v>53</v>
      </c>
      <c r="D5" s="156" t="s">
        <v>8</v>
      </c>
      <c r="E5" s="156" t="s">
        <v>86</v>
      </c>
      <c r="F5" s="156" t="s">
        <v>87</v>
      </c>
    </row>
    <row r="6" s="148" customFormat="1" ht="18.75" customHeight="1" spans="1:6">
      <c r="A6" s="156" t="s">
        <v>59</v>
      </c>
      <c r="B6" s="156" t="s">
        <v>59</v>
      </c>
      <c r="C6" s="156" t="s">
        <v>59</v>
      </c>
      <c r="D6" s="156">
        <v>1</v>
      </c>
      <c r="E6" s="156">
        <v>2</v>
      </c>
      <c r="F6" s="156">
        <v>3</v>
      </c>
    </row>
    <row r="7" s="148" customFormat="1" ht="28.5" customHeight="1" spans="1:6">
      <c r="A7" s="156"/>
      <c r="B7" s="156"/>
      <c r="C7" s="157" t="s">
        <v>8</v>
      </c>
      <c r="D7" s="158">
        <f>E7+F7</f>
        <v>240.2259</v>
      </c>
      <c r="E7" s="158">
        <f>E8</f>
        <v>201.0025</v>
      </c>
      <c r="F7" s="158">
        <f>F18</f>
        <v>39.2234</v>
      </c>
    </row>
    <row r="8" s="148" customFormat="1" ht="28.5" customHeight="1" spans="1:6">
      <c r="A8" s="156" t="s">
        <v>88</v>
      </c>
      <c r="B8" s="156"/>
      <c r="C8" s="157" t="s">
        <v>89</v>
      </c>
      <c r="D8" s="158">
        <f>E8+F8</f>
        <v>201.0025</v>
      </c>
      <c r="E8" s="158">
        <f>SUM(E9:E17)</f>
        <v>201.0025</v>
      </c>
      <c r="F8" s="158"/>
    </row>
    <row r="9" s="148" customFormat="1" ht="28.5" customHeight="1" spans="1:6">
      <c r="A9" s="156" t="s">
        <v>88</v>
      </c>
      <c r="B9" s="156" t="s">
        <v>66</v>
      </c>
      <c r="C9" s="157" t="s">
        <v>90</v>
      </c>
      <c r="D9" s="158">
        <f t="shared" ref="D9:D17" si="0">E9+F9</f>
        <v>59.2224</v>
      </c>
      <c r="E9" s="158">
        <v>59.2224</v>
      </c>
      <c r="F9" s="158"/>
    </row>
    <row r="10" s="148" customFormat="1" ht="28.5" customHeight="1" spans="1:6">
      <c r="A10" s="156" t="s">
        <v>88</v>
      </c>
      <c r="B10" s="156" t="s">
        <v>73</v>
      </c>
      <c r="C10" s="157" t="s">
        <v>91</v>
      </c>
      <c r="D10" s="158">
        <f t="shared" si="0"/>
        <v>37.386</v>
      </c>
      <c r="E10" s="158">
        <v>37.386</v>
      </c>
      <c r="F10" s="158"/>
    </row>
    <row r="11" s="148" customFormat="1" ht="28.5" customHeight="1" spans="1:6">
      <c r="A11" s="156" t="s">
        <v>88</v>
      </c>
      <c r="B11" s="156" t="s">
        <v>68</v>
      </c>
      <c r="C11" s="157" t="s">
        <v>92</v>
      </c>
      <c r="D11" s="158">
        <f t="shared" si="0"/>
        <v>28.6952</v>
      </c>
      <c r="E11" s="158">
        <v>28.6952</v>
      </c>
      <c r="F11" s="158"/>
    </row>
    <row r="12" s="148" customFormat="1" ht="28.5" customHeight="1" spans="1:6">
      <c r="A12" s="156" t="s">
        <v>88</v>
      </c>
      <c r="B12" s="156" t="s">
        <v>93</v>
      </c>
      <c r="C12" s="157" t="s">
        <v>94</v>
      </c>
      <c r="D12" s="158">
        <f t="shared" si="0"/>
        <v>25.4985</v>
      </c>
      <c r="E12" s="158">
        <v>25.4985</v>
      </c>
      <c r="F12" s="158"/>
    </row>
    <row r="13" s="148" customFormat="1" ht="28.5" customHeight="1" spans="1:6">
      <c r="A13" s="156" t="s">
        <v>88</v>
      </c>
      <c r="B13" s="156" t="s">
        <v>95</v>
      </c>
      <c r="C13" s="157" t="s">
        <v>96</v>
      </c>
      <c r="D13" s="158">
        <f t="shared" si="0"/>
        <v>12.7493</v>
      </c>
      <c r="E13" s="158">
        <v>12.7493</v>
      </c>
      <c r="F13" s="158"/>
    </row>
    <row r="14" s="148" customFormat="1" ht="28.5" customHeight="1" spans="1:6">
      <c r="A14" s="156" t="s">
        <v>88</v>
      </c>
      <c r="B14" s="156" t="s">
        <v>97</v>
      </c>
      <c r="C14" s="157" t="s">
        <v>98</v>
      </c>
      <c r="D14" s="158">
        <f t="shared" si="0"/>
        <v>11.7931</v>
      </c>
      <c r="E14" s="158">
        <v>11.7931</v>
      </c>
      <c r="F14" s="158"/>
    </row>
    <row r="15" s="148" customFormat="1" ht="28.5" customHeight="1" spans="1:6">
      <c r="A15" s="156" t="s">
        <v>88</v>
      </c>
      <c r="B15" s="156" t="s">
        <v>65</v>
      </c>
      <c r="C15" s="157" t="s">
        <v>99</v>
      </c>
      <c r="D15" s="158">
        <f t="shared" si="0"/>
        <v>6.3747</v>
      </c>
      <c r="E15" s="158">
        <v>6.3747</v>
      </c>
      <c r="F15" s="158"/>
    </row>
    <row r="16" s="148" customFormat="1" ht="28.5" customHeight="1" spans="1:6">
      <c r="A16" s="156" t="s">
        <v>88</v>
      </c>
      <c r="B16" s="156" t="s">
        <v>72</v>
      </c>
      <c r="C16" s="157" t="s">
        <v>100</v>
      </c>
      <c r="D16" s="158">
        <f t="shared" si="0"/>
        <v>0.1594</v>
      </c>
      <c r="E16" s="158">
        <v>0.1594</v>
      </c>
      <c r="F16" s="158"/>
    </row>
    <row r="17" s="148" customFormat="1" ht="28.5" customHeight="1" spans="1:6">
      <c r="A17" s="156" t="s">
        <v>88</v>
      </c>
      <c r="B17" s="156" t="s">
        <v>75</v>
      </c>
      <c r="C17" s="157" t="s">
        <v>82</v>
      </c>
      <c r="D17" s="158">
        <f t="shared" si="0"/>
        <v>19.1239</v>
      </c>
      <c r="E17" s="158">
        <v>19.1239</v>
      </c>
      <c r="F17" s="158"/>
    </row>
    <row r="18" s="148" customFormat="1" ht="28.5" customHeight="1" spans="1:6">
      <c r="A18" s="156" t="s">
        <v>101</v>
      </c>
      <c r="B18" s="156"/>
      <c r="C18" s="157" t="s">
        <v>102</v>
      </c>
      <c r="D18" s="158">
        <f>E18+F18</f>
        <v>39.2234</v>
      </c>
      <c r="E18" s="158"/>
      <c r="F18" s="158">
        <f>SUM(F19:F31)</f>
        <v>39.2234</v>
      </c>
    </row>
    <row r="19" s="148" customFormat="1" ht="28.5" customHeight="1" spans="1:6">
      <c r="A19" s="156" t="s">
        <v>101</v>
      </c>
      <c r="B19" s="156" t="s">
        <v>66</v>
      </c>
      <c r="C19" s="157" t="s">
        <v>103</v>
      </c>
      <c r="D19" s="158">
        <f>E19+F19</f>
        <v>2</v>
      </c>
      <c r="E19" s="158"/>
      <c r="F19" s="158">
        <v>2</v>
      </c>
    </row>
    <row r="20" s="148" customFormat="1" ht="28.5" customHeight="1" spans="1:6">
      <c r="A20" s="156">
        <v>302</v>
      </c>
      <c r="B20" s="159" t="s">
        <v>61</v>
      </c>
      <c r="C20" s="157" t="s">
        <v>104</v>
      </c>
      <c r="D20" s="158">
        <f t="shared" ref="D20:D31" si="1">E20+F20</f>
        <v>0.3</v>
      </c>
      <c r="E20" s="158"/>
      <c r="F20" s="158">
        <v>0.3</v>
      </c>
    </row>
    <row r="21" s="148" customFormat="1" ht="28.5" customHeight="1" spans="1:6">
      <c r="A21" s="156">
        <v>302</v>
      </c>
      <c r="B21" s="159" t="s">
        <v>63</v>
      </c>
      <c r="C21" s="157" t="s">
        <v>105</v>
      </c>
      <c r="D21" s="158">
        <f t="shared" si="1"/>
        <v>1</v>
      </c>
      <c r="E21" s="158"/>
      <c r="F21" s="158">
        <v>1</v>
      </c>
    </row>
    <row r="22" s="148" customFormat="1" ht="28.5" customHeight="1" spans="1:6">
      <c r="A22" s="156" t="s">
        <v>101</v>
      </c>
      <c r="B22" s="156" t="s">
        <v>106</v>
      </c>
      <c r="C22" s="157" t="s">
        <v>107</v>
      </c>
      <c r="D22" s="158">
        <f t="shared" si="1"/>
        <v>4.112</v>
      </c>
      <c r="E22" s="158"/>
      <c r="F22" s="158">
        <v>4.112</v>
      </c>
    </row>
    <row r="23" s="148" customFormat="1" ht="28.5" customHeight="1" spans="1:6">
      <c r="A23" s="156">
        <v>302</v>
      </c>
      <c r="B23" s="159" t="s">
        <v>95</v>
      </c>
      <c r="C23" s="157" t="s">
        <v>108</v>
      </c>
      <c r="D23" s="158">
        <f t="shared" si="1"/>
        <v>2.544</v>
      </c>
      <c r="E23" s="158"/>
      <c r="F23" s="158">
        <v>2.544</v>
      </c>
    </row>
    <row r="24" s="148" customFormat="1" ht="28.5" customHeight="1" spans="1:6">
      <c r="A24" s="156">
        <v>302</v>
      </c>
      <c r="B24" s="159" t="s">
        <v>65</v>
      </c>
      <c r="C24" s="157" t="s">
        <v>109</v>
      </c>
      <c r="D24" s="158">
        <f t="shared" si="1"/>
        <v>2</v>
      </c>
      <c r="E24" s="158"/>
      <c r="F24" s="158">
        <v>2</v>
      </c>
    </row>
    <row r="25" s="148" customFormat="1" ht="28.5" customHeight="1" spans="1:6">
      <c r="A25" s="156">
        <v>302</v>
      </c>
      <c r="B25" s="159" t="s">
        <v>75</v>
      </c>
      <c r="C25" s="157" t="s">
        <v>110</v>
      </c>
      <c r="D25" s="158">
        <f t="shared" si="1"/>
        <v>1</v>
      </c>
      <c r="E25" s="158"/>
      <c r="F25" s="158">
        <v>1</v>
      </c>
    </row>
    <row r="26" s="148" customFormat="1" ht="28.5" customHeight="1" spans="1:6">
      <c r="A26" s="156">
        <v>302</v>
      </c>
      <c r="B26" s="159" t="s">
        <v>77</v>
      </c>
      <c r="C26" s="157" t="s">
        <v>111</v>
      </c>
      <c r="D26" s="158">
        <f t="shared" si="1"/>
        <v>0.5</v>
      </c>
      <c r="E26" s="158"/>
      <c r="F26" s="158">
        <v>0.5</v>
      </c>
    </row>
    <row r="27" s="148" customFormat="1" ht="28.5" customHeight="1" spans="1:6">
      <c r="A27" s="156">
        <v>302</v>
      </c>
      <c r="B27" s="159" t="s">
        <v>112</v>
      </c>
      <c r="C27" s="157" t="s">
        <v>113</v>
      </c>
      <c r="D27" s="158">
        <f t="shared" si="1"/>
        <v>0.5</v>
      </c>
      <c r="E27" s="158"/>
      <c r="F27" s="158">
        <v>0.5</v>
      </c>
    </row>
    <row r="28" s="148" customFormat="1" ht="28.5" customHeight="1" spans="1:6">
      <c r="A28" s="156">
        <v>302</v>
      </c>
      <c r="B28" s="159" t="s">
        <v>114</v>
      </c>
      <c r="C28" s="157" t="s">
        <v>115</v>
      </c>
      <c r="D28" s="158">
        <f t="shared" si="1"/>
        <v>0.5</v>
      </c>
      <c r="E28" s="158"/>
      <c r="F28" s="158">
        <v>0.5</v>
      </c>
    </row>
    <row r="29" s="148" customFormat="1" ht="28.5" customHeight="1" spans="1:6">
      <c r="A29" s="156" t="s">
        <v>101</v>
      </c>
      <c r="B29" s="156" t="s">
        <v>116</v>
      </c>
      <c r="C29" s="157" t="s">
        <v>117</v>
      </c>
      <c r="D29" s="158">
        <f t="shared" si="1"/>
        <v>3.1874</v>
      </c>
      <c r="E29" s="158"/>
      <c r="F29" s="158">
        <v>3.1874</v>
      </c>
    </row>
    <row r="30" s="148" customFormat="1" ht="28.5" customHeight="1" spans="1:6">
      <c r="A30" s="156" t="s">
        <v>101</v>
      </c>
      <c r="B30" s="156" t="s">
        <v>118</v>
      </c>
      <c r="C30" s="157" t="s">
        <v>119</v>
      </c>
      <c r="D30" s="158">
        <f t="shared" si="1"/>
        <v>13.38</v>
      </c>
      <c r="E30" s="158"/>
      <c r="F30" s="158">
        <v>13.38</v>
      </c>
    </row>
    <row r="31" s="148" customFormat="1" ht="28.5" customHeight="1" spans="1:6">
      <c r="A31" s="156" t="s">
        <v>101</v>
      </c>
      <c r="B31" s="156" t="s">
        <v>70</v>
      </c>
      <c r="C31" s="157" t="s">
        <v>120</v>
      </c>
      <c r="D31" s="158">
        <f>E31+F31</f>
        <v>8.2</v>
      </c>
      <c r="E31" s="158"/>
      <c r="F31" s="158">
        <v>8.2</v>
      </c>
    </row>
  </sheetData>
  <sheetProtection formatCells="0" formatColumns="0" formatRows="0"/>
  <mergeCells count="3">
    <mergeCell ref="A2:F2"/>
    <mergeCell ref="A4:C4"/>
    <mergeCell ref="D4:F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K11" sqref="K11"/>
    </sheetView>
  </sheetViews>
  <sheetFormatPr defaultColWidth="9" defaultRowHeight="14.25" outlineLevelCol="7"/>
  <cols>
    <col min="1" max="1" width="29.1333333333333" style="3" customWidth="1"/>
    <col min="2" max="2" width="16.8833333333333" style="3" customWidth="1"/>
    <col min="3" max="3" width="19.25" style="3" customWidth="1"/>
    <col min="4" max="5" width="15.75" style="3" customWidth="1"/>
    <col min="6" max="6" width="13.5" style="3" customWidth="1"/>
    <col min="7" max="7" width="13.3833333333333" style="3" customWidth="1"/>
    <col min="8" max="8" width="14.25" style="3" customWidth="1"/>
    <col min="9" max="16384" width="9" style="3"/>
  </cols>
  <sheetData>
    <row r="1" ht="13.5" spans="1:8">
      <c r="A1" s="4"/>
      <c r="H1" s="29" t="s">
        <v>121</v>
      </c>
    </row>
    <row r="2" ht="26.25" customHeight="1" spans="1:7">
      <c r="A2" s="141" t="s">
        <v>122</v>
      </c>
      <c r="B2" s="141"/>
      <c r="C2" s="141"/>
      <c r="D2" s="141"/>
      <c r="E2" s="141"/>
      <c r="F2" s="141"/>
      <c r="G2" s="141"/>
    </row>
    <row r="3" ht="24" customHeight="1" spans="1:8">
      <c r="A3" s="2"/>
      <c r="B3" s="2" t="s">
        <v>123</v>
      </c>
      <c r="C3" s="29"/>
      <c r="H3" s="29" t="s">
        <v>124</v>
      </c>
    </row>
    <row r="4" ht="24" customHeight="1" spans="1:8">
      <c r="A4" s="18"/>
      <c r="B4" s="142" t="s">
        <v>125</v>
      </c>
      <c r="C4" s="143"/>
      <c r="D4" s="18" t="s">
        <v>126</v>
      </c>
      <c r="E4" s="18"/>
      <c r="F4" s="142" t="s">
        <v>127</v>
      </c>
      <c r="G4" s="144"/>
      <c r="H4" s="143"/>
    </row>
    <row r="5" s="140" customFormat="1" ht="34.5" customHeight="1" spans="1:8">
      <c r="A5" s="7" t="s">
        <v>6</v>
      </c>
      <c r="B5" s="7" t="s">
        <v>128</v>
      </c>
      <c r="C5" s="7" t="s">
        <v>129</v>
      </c>
      <c r="D5" s="7" t="s">
        <v>130</v>
      </c>
      <c r="E5" s="7" t="s">
        <v>129</v>
      </c>
      <c r="F5" s="7" t="s">
        <v>131</v>
      </c>
      <c r="G5" s="7" t="s">
        <v>132</v>
      </c>
      <c r="H5" s="7" t="s">
        <v>133</v>
      </c>
    </row>
    <row r="6" ht="24.95" customHeight="1" spans="1:8">
      <c r="A6" s="18" t="s">
        <v>8</v>
      </c>
      <c r="B6" s="145">
        <v>5</v>
      </c>
      <c r="C6" s="145">
        <v>5</v>
      </c>
      <c r="D6" s="17"/>
      <c r="E6" s="17"/>
      <c r="F6" s="17"/>
      <c r="G6" s="146"/>
      <c r="H6" s="8" t="s">
        <v>134</v>
      </c>
    </row>
    <row r="7" ht="24.95" customHeight="1" spans="1:8">
      <c r="A7" s="21" t="s">
        <v>135</v>
      </c>
      <c r="B7" s="17"/>
      <c r="C7" s="17"/>
      <c r="D7" s="17"/>
      <c r="E7" s="17"/>
      <c r="F7" s="17"/>
      <c r="G7" s="146"/>
      <c r="H7" s="147"/>
    </row>
    <row r="8" ht="24.95" customHeight="1" spans="1:8">
      <c r="A8" s="21" t="s">
        <v>136</v>
      </c>
      <c r="B8" s="24">
        <v>5</v>
      </c>
      <c r="C8" s="24">
        <v>5</v>
      </c>
      <c r="D8" s="17">
        <v>0</v>
      </c>
      <c r="E8" s="17"/>
      <c r="F8" s="17"/>
      <c r="G8" s="146"/>
      <c r="H8" s="147"/>
    </row>
    <row r="9" ht="24.95" customHeight="1" spans="1:8">
      <c r="A9" s="21" t="s">
        <v>137</v>
      </c>
      <c r="B9" s="17"/>
      <c r="C9" s="17"/>
      <c r="D9" s="17"/>
      <c r="E9" s="17"/>
      <c r="F9" s="17"/>
      <c r="G9" s="146"/>
      <c r="H9" s="147"/>
    </row>
    <row r="10" ht="24.95" customHeight="1" spans="1:8">
      <c r="A10" s="21" t="s">
        <v>138</v>
      </c>
      <c r="B10" s="17"/>
      <c r="C10" s="17"/>
      <c r="D10" s="17"/>
      <c r="E10" s="17"/>
      <c r="F10" s="17"/>
      <c r="G10" s="146"/>
      <c r="H10" s="147"/>
    </row>
    <row r="11" ht="24.95" customHeight="1" spans="1:8">
      <c r="A11" s="21" t="s">
        <v>139</v>
      </c>
      <c r="B11" s="17"/>
      <c r="C11" s="17"/>
      <c r="D11" s="17"/>
      <c r="E11" s="17"/>
      <c r="F11" s="17"/>
      <c r="G11" s="146"/>
      <c r="H11" s="9"/>
    </row>
  </sheetData>
  <sheetProtection formatCells="0" formatColumns="0" formatRows="0"/>
  <mergeCells count="5">
    <mergeCell ref="A2:G2"/>
    <mergeCell ref="B4:C4"/>
    <mergeCell ref="D4:E4"/>
    <mergeCell ref="F4:H4"/>
    <mergeCell ref="H6:H11"/>
  </mergeCells>
  <printOptions horizontalCentered="1"/>
  <pageMargins left="0.748031496062992" right="0.748031496062992" top="0.984251968503937" bottom="0.984251968503937" header="0.511811023622047" footer="0.511811023622047"/>
  <pageSetup paperSize="9" scale="96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F27" sqref="F27"/>
    </sheetView>
  </sheetViews>
  <sheetFormatPr defaultColWidth="9" defaultRowHeight="14.25"/>
  <cols>
    <col min="1" max="1" width="3.75" style="3" customWidth="1"/>
    <col min="2" max="2" width="4.38333333333333" style="3" customWidth="1"/>
    <col min="3" max="3" width="3.88333333333333" style="3" customWidth="1"/>
    <col min="4" max="4" width="14.1333333333333" style="3" customWidth="1"/>
    <col min="5" max="5" width="23.6333333333333" style="3" customWidth="1"/>
    <col min="6" max="18" width="11.1333333333333" style="3" customWidth="1"/>
    <col min="19" max="16384" width="9" style="3"/>
  </cols>
  <sheetData>
    <row r="1" ht="13.5" spans="1:18">
      <c r="A1" s="4"/>
      <c r="R1" s="139" t="s">
        <v>140</v>
      </c>
    </row>
    <row r="2" ht="20.25" spans="1:18">
      <c r="A2" s="5" t="s">
        <v>141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0" t="s">
        <v>3</v>
      </c>
    </row>
    <row r="4" s="1" customFormat="1" customHeight="1" spans="1:18">
      <c r="A4" s="7" t="s">
        <v>52</v>
      </c>
      <c r="B4" s="7"/>
      <c r="C4" s="7"/>
      <c r="D4" s="8" t="s">
        <v>142</v>
      </c>
      <c r="E4" s="8" t="s">
        <v>143</v>
      </c>
      <c r="F4" s="7" t="s">
        <v>144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89</v>
      </c>
      <c r="I5" s="7" t="s">
        <v>102</v>
      </c>
      <c r="J5" s="7" t="s">
        <v>145</v>
      </c>
      <c r="K5" s="7" t="s">
        <v>8</v>
      </c>
      <c r="L5" s="7" t="s">
        <v>146</v>
      </c>
      <c r="M5" s="7" t="s">
        <v>147</v>
      </c>
      <c r="N5" s="7" t="s">
        <v>148</v>
      </c>
      <c r="O5" s="7" t="s">
        <v>149</v>
      </c>
      <c r="P5" s="7" t="s">
        <v>150</v>
      </c>
      <c r="Q5" s="7" t="s">
        <v>151</v>
      </c>
      <c r="R5" s="7" t="s">
        <v>152</v>
      </c>
    </row>
    <row r="6" s="1" customFormat="1" spans="1:18">
      <c r="A6" s="10" t="s">
        <v>59</v>
      </c>
      <c r="B6" s="10" t="s">
        <v>59</v>
      </c>
      <c r="C6" s="10" t="s">
        <v>59</v>
      </c>
      <c r="D6" s="10" t="s">
        <v>59</v>
      </c>
      <c r="E6" s="12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ht="13.5" spans="1:18">
      <c r="A7" s="14"/>
      <c r="B7" s="14"/>
      <c r="C7" s="14"/>
      <c r="D7" s="14"/>
      <c r="E7" s="13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1:18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18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H22" sqref="H22"/>
    </sheetView>
  </sheetViews>
  <sheetFormatPr defaultColWidth="6.88333333333333" defaultRowHeight="13.5"/>
  <cols>
    <col min="1" max="1" width="29.5" style="37" customWidth="1"/>
    <col min="2" max="2" width="17.1333333333333" style="37" customWidth="1"/>
    <col min="3" max="3" width="12.6333333333333" style="37" customWidth="1"/>
    <col min="4" max="4" width="36.8833333333333" style="37" customWidth="1"/>
    <col min="5" max="5" width="15.6333333333333" style="37" customWidth="1"/>
    <col min="6" max="6" width="13.1333333333333" style="37" customWidth="1"/>
    <col min="7" max="9" width="6.88333333333333" style="37" customWidth="1"/>
    <col min="10" max="10" width="15.75" style="37" customWidth="1"/>
    <col min="11" max="11" width="17.25" style="37" customWidth="1"/>
    <col min="12" max="12" width="23.25" style="37" customWidth="1"/>
    <col min="13" max="13" width="15.75" style="37" customWidth="1"/>
    <col min="14" max="14" width="17.25" style="37" customWidth="1"/>
    <col min="15" max="15" width="21.75" style="37" customWidth="1"/>
    <col min="16" max="16" width="29.25" style="37" customWidth="1"/>
    <col min="17" max="17" width="15.75" style="37" customWidth="1"/>
    <col min="18" max="19" width="27.75" style="37" customWidth="1"/>
    <col min="20" max="20" width="17.25" style="37" customWidth="1"/>
    <col min="21" max="22" width="27.75" style="37" customWidth="1"/>
    <col min="23" max="23" width="33.75" style="37" customWidth="1"/>
    <col min="24" max="24" width="27.75" style="37" customWidth="1"/>
    <col min="25" max="25" width="14.25" style="37" customWidth="1"/>
    <col min="26" max="26" width="33.75" style="37" customWidth="1"/>
    <col min="27" max="27" width="26.25" style="37" customWidth="1"/>
    <col min="28" max="28" width="20.25" style="37" customWidth="1"/>
    <col min="29" max="29" width="15.75" style="37" customWidth="1"/>
    <col min="30" max="30" width="26.25" style="37" customWidth="1"/>
    <col min="31" max="31" width="18.75" style="37" customWidth="1"/>
    <col min="32" max="32" width="23.25" style="37" customWidth="1"/>
    <col min="33" max="33" width="26.25" style="37" customWidth="1"/>
    <col min="34" max="35" width="23.25" style="37" customWidth="1"/>
    <col min="36" max="36" width="20.25" style="37" customWidth="1"/>
    <col min="37" max="37" width="27.75" style="37" customWidth="1"/>
    <col min="38" max="38" width="24.75" style="37" customWidth="1"/>
    <col min="39" max="39" width="23.25" style="37" customWidth="1"/>
    <col min="40" max="40" width="20.25" style="37" customWidth="1"/>
    <col min="41" max="42" width="18.75" style="37" customWidth="1"/>
    <col min="43" max="43" width="21" style="37" customWidth="1"/>
    <col min="44" max="44" width="15.75" style="37" customWidth="1"/>
    <col min="45" max="45" width="26.25" style="37" customWidth="1"/>
    <col min="46" max="46" width="16.75" style="37" customWidth="1"/>
    <col min="47" max="47" width="22.75" style="37" customWidth="1"/>
    <col min="48" max="48" width="20.75" style="37" customWidth="1"/>
    <col min="49" max="16384" width="6.88333333333333" style="37"/>
  </cols>
  <sheetData>
    <row r="1" s="86" customFormat="1" customHeight="1" spans="1:6">
      <c r="A1" s="40" t="s">
        <v>153</v>
      </c>
      <c r="B1" s="37"/>
      <c r="C1" s="37"/>
      <c r="D1" s="37"/>
      <c r="E1" s="37"/>
      <c r="F1" s="90" t="s">
        <v>154</v>
      </c>
    </row>
    <row r="2" s="45" customFormat="1" ht="30.75" customHeight="1" spans="1:45">
      <c r="A2" s="91" t="s">
        <v>155</v>
      </c>
      <c r="B2" s="91"/>
      <c r="C2" s="91"/>
      <c r="D2" s="91"/>
      <c r="E2" s="91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L2" s="44"/>
      <c r="AM2" s="44"/>
      <c r="AS2" s="44"/>
    </row>
    <row r="3" s="45" customFormat="1" ht="12" customHeight="1" spans="1:63">
      <c r="A3" s="93"/>
      <c r="B3" s="94"/>
      <c r="F3" s="69" t="s">
        <v>3</v>
      </c>
      <c r="G3" s="95"/>
      <c r="H3" s="96"/>
      <c r="I3" s="133"/>
      <c r="J3" s="133"/>
      <c r="K3" s="133"/>
      <c r="L3" s="133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6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</row>
    <row r="4" s="87" customFormat="1" ht="25.5" customHeight="1" spans="1:52">
      <c r="A4" s="97" t="s">
        <v>156</v>
      </c>
      <c r="B4" s="98" t="s">
        <v>157</v>
      </c>
      <c r="C4" s="99" t="s">
        <v>158</v>
      </c>
      <c r="D4" s="99" t="s">
        <v>159</v>
      </c>
      <c r="E4" s="100" t="s">
        <v>157</v>
      </c>
      <c r="F4" s="99" t="s">
        <v>158</v>
      </c>
      <c r="H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U4" s="101"/>
      <c r="AV4" s="101"/>
      <c r="AW4" s="101"/>
      <c r="AX4" s="101"/>
      <c r="AY4" s="101"/>
      <c r="AZ4" s="101"/>
    </row>
    <row r="5" s="88" customFormat="1" ht="20.25" customHeight="1" spans="1:52">
      <c r="A5" s="102" t="s">
        <v>160</v>
      </c>
      <c r="B5" s="85">
        <v>2707.4</v>
      </c>
      <c r="C5" s="103"/>
      <c r="D5" s="102" t="s">
        <v>161</v>
      </c>
      <c r="E5" s="85">
        <v>2707.4</v>
      </c>
      <c r="F5" s="103"/>
      <c r="H5" s="104"/>
      <c r="AD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U5" s="104"/>
      <c r="AV5" s="104"/>
      <c r="AW5" s="104"/>
      <c r="AX5" s="104"/>
      <c r="AZ5" s="104"/>
    </row>
    <row r="6" s="88" customFormat="1" ht="20.25" customHeight="1" spans="1:52">
      <c r="A6" s="105" t="s">
        <v>162</v>
      </c>
      <c r="B6" s="85">
        <v>2707.4</v>
      </c>
      <c r="C6" s="106"/>
      <c r="D6" s="105" t="s">
        <v>162</v>
      </c>
      <c r="E6" s="85">
        <v>2707.4</v>
      </c>
      <c r="F6" s="103"/>
      <c r="H6" s="104"/>
      <c r="I6" s="104"/>
      <c r="AJ6" s="104"/>
      <c r="AK6" s="104"/>
      <c r="AL6" s="104"/>
      <c r="AM6" s="104"/>
      <c r="AN6" s="104"/>
      <c r="AO6" s="104"/>
      <c r="AP6" s="104"/>
      <c r="AQ6" s="104"/>
      <c r="AR6" s="104"/>
      <c r="AT6" s="104"/>
      <c r="AU6" s="104"/>
      <c r="AX6" s="104"/>
      <c r="AZ6" s="104"/>
    </row>
    <row r="7" s="88" customFormat="1" ht="20.25" customHeight="1" spans="1:52">
      <c r="A7" s="105" t="s">
        <v>163</v>
      </c>
      <c r="B7" s="107"/>
      <c r="C7" s="106"/>
      <c r="D7" s="105" t="s">
        <v>164</v>
      </c>
      <c r="E7" s="107"/>
      <c r="F7" s="103"/>
      <c r="I7" s="104"/>
      <c r="AJ7" s="104"/>
      <c r="AK7" s="104"/>
      <c r="AL7" s="104"/>
      <c r="AM7" s="104"/>
      <c r="AN7" s="104"/>
      <c r="AO7" s="104"/>
      <c r="AP7" s="104"/>
      <c r="AR7" s="104"/>
      <c r="AS7" s="104"/>
      <c r="AT7" s="104"/>
      <c r="AU7" s="104"/>
      <c r="AW7" s="104"/>
      <c r="AX7" s="104"/>
      <c r="AZ7" s="104"/>
    </row>
    <row r="8" s="88" customFormat="1" ht="19.5" customHeight="1" spans="1:52">
      <c r="A8" s="105" t="s">
        <v>165</v>
      </c>
      <c r="B8" s="107"/>
      <c r="C8" s="106"/>
      <c r="D8" s="105" t="s">
        <v>166</v>
      </c>
      <c r="E8" s="107"/>
      <c r="F8" s="103"/>
      <c r="I8" s="104"/>
      <c r="AJ8" s="104"/>
      <c r="AK8" s="104"/>
      <c r="AL8" s="104"/>
      <c r="AM8" s="104"/>
      <c r="AN8" s="104"/>
      <c r="AO8" s="104"/>
      <c r="AP8" s="104"/>
      <c r="AR8" s="104"/>
      <c r="AS8" s="104"/>
      <c r="AT8" s="104"/>
      <c r="AU8" s="104"/>
      <c r="AW8" s="104"/>
      <c r="AX8" s="104"/>
      <c r="AZ8" s="104"/>
    </row>
    <row r="9" s="88" customFormat="1" ht="20.25" customHeight="1" spans="1:53">
      <c r="A9" s="108" t="s">
        <v>167</v>
      </c>
      <c r="B9" s="107"/>
      <c r="C9" s="106"/>
      <c r="D9" s="102" t="s">
        <v>167</v>
      </c>
      <c r="E9" s="107"/>
      <c r="F9" s="106"/>
      <c r="J9" s="104"/>
      <c r="AJ9" s="104"/>
      <c r="AK9" s="104"/>
      <c r="AL9" s="104"/>
      <c r="AM9" s="104"/>
      <c r="AN9" s="104"/>
      <c r="AO9" s="104"/>
      <c r="AR9" s="104"/>
      <c r="AS9" s="104"/>
      <c r="AT9" s="104"/>
      <c r="AU9" s="104"/>
      <c r="AW9" s="104"/>
      <c r="AX9" s="104"/>
      <c r="BA9" s="104"/>
    </row>
    <row r="10" s="88" customFormat="1" ht="20.25" customHeight="1" spans="1:53">
      <c r="A10" s="108" t="s">
        <v>168</v>
      </c>
      <c r="B10" s="107"/>
      <c r="C10" s="106"/>
      <c r="D10" s="102" t="s">
        <v>169</v>
      </c>
      <c r="E10" s="61"/>
      <c r="F10" s="106"/>
      <c r="J10" s="104"/>
      <c r="AJ10" s="104"/>
      <c r="AK10" s="104"/>
      <c r="AL10" s="104"/>
      <c r="AM10" s="104"/>
      <c r="AN10" s="104"/>
      <c r="AO10" s="104"/>
      <c r="AR10" s="104"/>
      <c r="AS10" s="104"/>
      <c r="AT10" s="104"/>
      <c r="AU10" s="104"/>
      <c r="AW10" s="104"/>
      <c r="AX10" s="104"/>
      <c r="BA10" s="104"/>
    </row>
    <row r="11" s="88" customFormat="1" ht="20.25" customHeight="1" spans="1:49">
      <c r="A11" s="108" t="s">
        <v>170</v>
      </c>
      <c r="B11" s="61"/>
      <c r="C11" s="106"/>
      <c r="D11" s="102" t="s">
        <v>171</v>
      </c>
      <c r="E11" s="109"/>
      <c r="F11" s="106"/>
      <c r="J11" s="104"/>
      <c r="AJ11" s="104"/>
      <c r="AK11" s="104"/>
      <c r="AL11" s="104"/>
      <c r="AM11" s="104"/>
      <c r="AN11" s="104"/>
      <c r="AS11" s="104"/>
      <c r="AT11" s="104"/>
      <c r="AU11" s="104"/>
      <c r="AV11" s="104"/>
      <c r="AW11" s="104"/>
    </row>
    <row r="12" s="88" customFormat="1" ht="20.25" customHeight="1" spans="1:48">
      <c r="A12" s="108" t="s">
        <v>172</v>
      </c>
      <c r="B12" s="107"/>
      <c r="C12" s="106"/>
      <c r="D12" s="102" t="s">
        <v>173</v>
      </c>
      <c r="E12" s="107"/>
      <c r="F12" s="106"/>
      <c r="I12" s="104"/>
      <c r="AL12" s="104"/>
      <c r="AU12" s="104"/>
      <c r="AV12" s="104"/>
    </row>
    <row r="13" s="88" customFormat="1" ht="20.25" customHeight="1" spans="1:48">
      <c r="A13" s="108" t="s">
        <v>174</v>
      </c>
      <c r="B13" s="61"/>
      <c r="C13" s="106"/>
      <c r="D13" s="102" t="s">
        <v>175</v>
      </c>
      <c r="E13" s="107"/>
      <c r="F13" s="106"/>
      <c r="AK13" s="104"/>
      <c r="AL13" s="104"/>
      <c r="AU13" s="104"/>
      <c r="AV13" s="104"/>
    </row>
    <row r="14" s="88" customFormat="1" ht="20.25" customHeight="1" spans="1:48">
      <c r="A14" s="110" t="s">
        <v>176</v>
      </c>
      <c r="B14" s="111"/>
      <c r="C14" s="110"/>
      <c r="D14" s="105" t="s">
        <v>177</v>
      </c>
      <c r="E14" s="85">
        <v>160.35</v>
      </c>
      <c r="F14" s="103"/>
      <c r="AU14" s="104"/>
      <c r="AV14" s="104"/>
    </row>
    <row r="15" s="88" customFormat="1" ht="20.25" customHeight="1" spans="1:48">
      <c r="A15" s="110" t="s">
        <v>178</v>
      </c>
      <c r="B15" s="112"/>
      <c r="C15" s="113"/>
      <c r="D15" s="102" t="s">
        <v>179</v>
      </c>
      <c r="E15" s="114"/>
      <c r="F15" s="103"/>
      <c r="AU15" s="104"/>
      <c r="AV15" s="104"/>
    </row>
    <row r="16" s="87" customFormat="1" ht="20.25" customHeight="1" spans="1:6">
      <c r="A16" s="115"/>
      <c r="B16" s="107"/>
      <c r="C16" s="116"/>
      <c r="D16" s="102" t="s">
        <v>180</v>
      </c>
      <c r="E16" s="107"/>
      <c r="F16" s="117"/>
    </row>
    <row r="17" s="87" customFormat="1" ht="20.25" customHeight="1" spans="1:6">
      <c r="A17" s="118" t="s">
        <v>181</v>
      </c>
      <c r="B17" s="119"/>
      <c r="C17" s="120"/>
      <c r="D17" s="118" t="s">
        <v>182</v>
      </c>
      <c r="E17" s="121"/>
      <c r="F17" s="122"/>
    </row>
    <row r="18" s="88" customFormat="1" ht="20.25" customHeight="1" spans="1:7">
      <c r="A18" s="102" t="s">
        <v>183</v>
      </c>
      <c r="B18" s="85">
        <v>160.35</v>
      </c>
      <c r="C18" s="106"/>
      <c r="D18" s="102"/>
      <c r="E18" s="109"/>
      <c r="F18" s="106"/>
      <c r="G18" s="104"/>
    </row>
    <row r="19" s="88" customFormat="1" ht="20.25" customHeight="1" spans="1:8">
      <c r="A19" s="123"/>
      <c r="B19" s="124"/>
      <c r="C19" s="110"/>
      <c r="D19" s="110"/>
      <c r="E19" s="111"/>
      <c r="F19" s="125"/>
      <c r="H19" s="104"/>
    </row>
    <row r="20" s="88" customFormat="1" ht="20.25" customHeight="1" spans="1:6">
      <c r="A20" s="123"/>
      <c r="B20" s="126"/>
      <c r="C20" s="110"/>
      <c r="D20" s="110"/>
      <c r="E20" s="112"/>
      <c r="F20" s="110"/>
    </row>
    <row r="21" s="88" customFormat="1" ht="20.25" customHeight="1" spans="1:6">
      <c r="A21" s="123"/>
      <c r="B21" s="126"/>
      <c r="C21" s="110"/>
      <c r="D21" s="110"/>
      <c r="E21" s="127"/>
      <c r="F21" s="110"/>
    </row>
    <row r="22" s="88" customFormat="1" ht="12.75" customHeight="1" spans="1:6">
      <c r="A22" s="123"/>
      <c r="B22" s="128"/>
      <c r="C22" s="110"/>
      <c r="D22" s="102"/>
      <c r="E22" s="127"/>
      <c r="F22" s="106"/>
    </row>
    <row r="23" s="87" customFormat="1" ht="20.25" customHeight="1" spans="1:6">
      <c r="A23" s="129" t="s">
        <v>184</v>
      </c>
      <c r="B23" s="121">
        <f>B5+B18</f>
        <v>2867.75</v>
      </c>
      <c r="C23" s="116"/>
      <c r="D23" s="118" t="s">
        <v>185</v>
      </c>
      <c r="E23" s="121">
        <f>E5+E14</f>
        <v>2867.75</v>
      </c>
      <c r="F23" s="116"/>
    </row>
    <row r="24" s="88" customFormat="1" ht="10.5" customHeight="1" spans="2:5">
      <c r="B24" s="104"/>
      <c r="C24" s="104"/>
      <c r="D24" s="104"/>
      <c r="E24" s="130"/>
    </row>
    <row r="25" s="89" customFormat="1" ht="15" customHeight="1" spans="1:6">
      <c r="A25" s="131"/>
      <c r="B25" s="131"/>
      <c r="C25" s="131"/>
      <c r="D25" s="131"/>
      <c r="E25" s="131"/>
      <c r="F25" s="131"/>
    </row>
    <row r="26" ht="9.75" customHeight="1" spans="5:5">
      <c r="E26" s="132"/>
    </row>
    <row r="27" ht="12.75" customHeight="1"/>
    <row r="28" ht="12.75" customHeight="1"/>
    <row r="29" ht="12.75" customHeight="1"/>
    <row r="30" ht="12.75" customHeight="1"/>
    <row r="31" ht="9.75" customHeight="1" spans="11:11">
      <c r="K31" s="132"/>
    </row>
  </sheetData>
  <sheetProtection formatCells="0" formatColumns="0" formatRows="0"/>
  <mergeCells count="1">
    <mergeCell ref="A2:F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0"/>
  <sheetViews>
    <sheetView showGridLines="0" showZeros="0" topLeftCell="H3" workbookViewId="0">
      <selection activeCell="G19" sqref="G19"/>
    </sheetView>
  </sheetViews>
  <sheetFormatPr defaultColWidth="6.88333333333333" defaultRowHeight="14.25"/>
  <cols>
    <col min="1" max="1" width="14.8833333333333" style="37" customWidth="1"/>
    <col min="2" max="2" width="9.75" style="38" customWidth="1"/>
    <col min="3" max="3" width="10" style="38" customWidth="1"/>
    <col min="4" max="4" width="9.88333333333333" style="39" customWidth="1"/>
    <col min="5" max="5" width="10" style="39" customWidth="1"/>
    <col min="6" max="14" width="8.63333333333333" style="39" customWidth="1"/>
    <col min="15" max="16" width="8.63333333333333" style="37" customWidth="1"/>
    <col min="17" max="19" width="8.63333333333333" style="39" customWidth="1"/>
    <col min="20" max="20" width="8.63333333333333" style="37" customWidth="1"/>
    <col min="21" max="21" width="8.63333333333333" style="39" customWidth="1"/>
    <col min="22" max="22" width="8.63333333333333" style="37" customWidth="1"/>
    <col min="23" max="23" width="8.63333333333333" style="39" customWidth="1"/>
    <col min="24" max="24" width="8.63333333333333" style="37" customWidth="1"/>
    <col min="25" max="29" width="8.63333333333333" style="39" customWidth="1"/>
    <col min="30" max="16384" width="6.88333333333333" style="39"/>
  </cols>
  <sheetData>
    <row r="1" ht="12.75" customHeight="1" spans="1:29">
      <c r="A1" s="40"/>
      <c r="AC1" s="79" t="s">
        <v>186</v>
      </c>
    </row>
    <row r="2" ht="30" customHeight="1" spans="1:28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ht="12" customHeight="1" spans="1:26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="32" customFormat="1" ht="10.5" customHeight="1" spans="1:29">
      <c r="A4" s="43"/>
      <c r="B4" s="44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9"/>
      <c r="R4" s="69"/>
      <c r="S4" s="69"/>
      <c r="T4" s="45"/>
      <c r="U4" s="69"/>
      <c r="V4" s="45"/>
      <c r="W4" s="45"/>
      <c r="X4" s="45"/>
      <c r="Y4" s="45"/>
      <c r="Z4" s="45"/>
      <c r="AA4" s="69"/>
      <c r="AC4" s="69" t="s">
        <v>3</v>
      </c>
    </row>
    <row r="5" s="33" customFormat="1" ht="24.75" customHeight="1" spans="1:29">
      <c r="A5" s="46" t="s">
        <v>188</v>
      </c>
      <c r="B5" s="47" t="s">
        <v>144</v>
      </c>
      <c r="C5" s="48" t="s">
        <v>189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62"/>
      <c r="O5" s="63" t="s">
        <v>190</v>
      </c>
      <c r="P5" s="64"/>
      <c r="Q5" s="64"/>
      <c r="R5" s="64"/>
      <c r="S5" s="70" t="s">
        <v>11</v>
      </c>
      <c r="T5" s="71" t="s">
        <v>191</v>
      </c>
      <c r="U5" s="72"/>
      <c r="V5" s="72"/>
      <c r="W5" s="48" t="s">
        <v>192</v>
      </c>
      <c r="X5" s="48"/>
      <c r="Y5" s="48"/>
      <c r="Z5" s="48"/>
      <c r="AA5" s="80" t="s">
        <v>193</v>
      </c>
      <c r="AB5" s="81" t="s">
        <v>194</v>
      </c>
      <c r="AC5" s="82" t="s">
        <v>195</v>
      </c>
    </row>
    <row r="6" s="34" customFormat="1" ht="21" customHeight="1" spans="1:29">
      <c r="A6" s="46"/>
      <c r="B6" s="49"/>
      <c r="C6" s="50" t="s">
        <v>8</v>
      </c>
      <c r="D6" s="51" t="s">
        <v>196</v>
      </c>
      <c r="E6" s="52"/>
      <c r="F6" s="52"/>
      <c r="G6" s="48" t="s">
        <v>197</v>
      </c>
      <c r="H6" s="48"/>
      <c r="I6" s="48"/>
      <c r="J6" s="48"/>
      <c r="K6" s="48"/>
      <c r="L6" s="48"/>
      <c r="M6" s="48"/>
      <c r="N6" s="65" t="s">
        <v>198</v>
      </c>
      <c r="O6" s="66" t="s">
        <v>199</v>
      </c>
      <c r="P6" s="66" t="s">
        <v>200</v>
      </c>
      <c r="Q6" s="73" t="s">
        <v>201</v>
      </c>
      <c r="R6" s="73" t="s">
        <v>202</v>
      </c>
      <c r="S6" s="74"/>
      <c r="T6" s="75" t="s">
        <v>8</v>
      </c>
      <c r="U6" s="76" t="s">
        <v>203</v>
      </c>
      <c r="V6" s="76" t="s">
        <v>204</v>
      </c>
      <c r="W6" s="76" t="s">
        <v>8</v>
      </c>
      <c r="X6" s="76" t="s">
        <v>205</v>
      </c>
      <c r="Y6" s="76" t="s">
        <v>206</v>
      </c>
      <c r="Z6" s="76" t="s">
        <v>204</v>
      </c>
      <c r="AA6" s="81"/>
      <c r="AB6" s="81"/>
      <c r="AC6" s="83"/>
    </row>
    <row r="7" s="35" customFormat="1" ht="70.5" customHeight="1" spans="1:29">
      <c r="A7" s="53"/>
      <c r="B7" s="54"/>
      <c r="C7" s="51"/>
      <c r="D7" s="50" t="s">
        <v>199</v>
      </c>
      <c r="E7" s="50" t="s">
        <v>200</v>
      </c>
      <c r="F7" s="55" t="s">
        <v>201</v>
      </c>
      <c r="G7" s="56" t="s">
        <v>199</v>
      </c>
      <c r="H7" s="57" t="s">
        <v>207</v>
      </c>
      <c r="I7" s="57" t="s">
        <v>208</v>
      </c>
      <c r="J7" s="57" t="s">
        <v>209</v>
      </c>
      <c r="K7" s="57" t="s">
        <v>210</v>
      </c>
      <c r="L7" s="57" t="s">
        <v>211</v>
      </c>
      <c r="M7" s="57" t="s">
        <v>204</v>
      </c>
      <c r="N7" s="65"/>
      <c r="O7" s="67"/>
      <c r="P7" s="68"/>
      <c r="Q7" s="77"/>
      <c r="R7" s="77"/>
      <c r="S7" s="78"/>
      <c r="T7" s="75"/>
      <c r="U7" s="55"/>
      <c r="V7" s="55"/>
      <c r="W7" s="55"/>
      <c r="X7" s="55"/>
      <c r="Y7" s="55"/>
      <c r="Z7" s="55"/>
      <c r="AA7" s="81"/>
      <c r="AB7" s="81"/>
      <c r="AC7" s="84"/>
    </row>
    <row r="8" ht="18" customHeight="1" spans="1:29">
      <c r="A8" s="58" t="s">
        <v>59</v>
      </c>
      <c r="B8" s="59">
        <v>1</v>
      </c>
      <c r="C8" s="59">
        <f t="shared" ref="C8:AC8" si="0">B8+1</f>
        <v>2</v>
      </c>
      <c r="D8" s="59">
        <f t="shared" si="0"/>
        <v>3</v>
      </c>
      <c r="E8" s="59">
        <f t="shared" si="0"/>
        <v>4</v>
      </c>
      <c r="F8" s="59">
        <f t="shared" si="0"/>
        <v>5</v>
      </c>
      <c r="G8" s="59">
        <f t="shared" si="0"/>
        <v>6</v>
      </c>
      <c r="H8" s="59">
        <f t="shared" si="0"/>
        <v>7</v>
      </c>
      <c r="I8" s="59">
        <f t="shared" si="0"/>
        <v>8</v>
      </c>
      <c r="J8" s="59">
        <f t="shared" si="0"/>
        <v>9</v>
      </c>
      <c r="K8" s="59">
        <f t="shared" si="0"/>
        <v>10</v>
      </c>
      <c r="L8" s="59">
        <f t="shared" si="0"/>
        <v>11</v>
      </c>
      <c r="M8" s="59">
        <f t="shared" si="0"/>
        <v>12</v>
      </c>
      <c r="N8" s="59">
        <f t="shared" si="0"/>
        <v>13</v>
      </c>
      <c r="O8" s="59">
        <f t="shared" si="0"/>
        <v>14</v>
      </c>
      <c r="P8" s="59">
        <f t="shared" si="0"/>
        <v>15</v>
      </c>
      <c r="Q8" s="59">
        <f t="shared" si="0"/>
        <v>16</v>
      </c>
      <c r="R8" s="59">
        <f t="shared" si="0"/>
        <v>17</v>
      </c>
      <c r="S8" s="59">
        <f t="shared" si="0"/>
        <v>18</v>
      </c>
      <c r="T8" s="59">
        <f t="shared" si="0"/>
        <v>19</v>
      </c>
      <c r="U8" s="59">
        <f t="shared" si="0"/>
        <v>20</v>
      </c>
      <c r="V8" s="59">
        <f t="shared" si="0"/>
        <v>21</v>
      </c>
      <c r="W8" s="59">
        <f t="shared" si="0"/>
        <v>22</v>
      </c>
      <c r="X8" s="59">
        <f t="shared" si="0"/>
        <v>23</v>
      </c>
      <c r="Y8" s="59">
        <f t="shared" si="0"/>
        <v>24</v>
      </c>
      <c r="Z8" s="59">
        <f t="shared" si="0"/>
        <v>25</v>
      </c>
      <c r="AA8" s="59">
        <f t="shared" si="0"/>
        <v>26</v>
      </c>
      <c r="AB8" s="59">
        <f t="shared" si="0"/>
        <v>27</v>
      </c>
      <c r="AC8" s="59">
        <f t="shared" si="0"/>
        <v>28</v>
      </c>
    </row>
    <row r="9" s="36" customFormat="1" ht="18" customHeight="1" spans="1:29">
      <c r="A9" s="60" t="s">
        <v>212</v>
      </c>
      <c r="B9" s="61">
        <v>2867.75</v>
      </c>
      <c r="C9" s="61">
        <v>2707.4</v>
      </c>
      <c r="D9" s="61">
        <v>2707.4</v>
      </c>
      <c r="E9" s="61">
        <v>2707.4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85">
        <v>160.35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rintOptions horizontalCentered="1"/>
  <pageMargins left="0.118110236220472" right="0.118110236220472" top="0.748031496062992" bottom="0.354330708661417" header="0" footer="0.433070866141732"/>
  <pageSetup paperSize="9" scale="53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topLeftCell="E2" workbookViewId="0">
      <selection activeCell="J25" sqref="J25"/>
    </sheetView>
  </sheetViews>
  <sheetFormatPr defaultColWidth="9" defaultRowHeight="14.25"/>
  <cols>
    <col min="1" max="1" width="3.75" style="3" customWidth="1"/>
    <col min="2" max="2" width="4.38333333333333" style="3" customWidth="1"/>
    <col min="3" max="3" width="3.88333333333333" style="3" customWidth="1"/>
    <col min="4" max="4" width="8.13333333333333" style="3" customWidth="1"/>
    <col min="5" max="5" width="16.6333333333333" style="3" customWidth="1"/>
    <col min="6" max="6" width="33.25" style="3" customWidth="1"/>
    <col min="7" max="7" width="10.6333333333333" style="3" customWidth="1"/>
    <col min="8" max="8" width="10.25" style="3" customWidth="1"/>
    <col min="9" max="9" width="10.8833333333333" style="3" customWidth="1"/>
    <col min="10" max="10" width="10.3833333333333" style="3" customWidth="1"/>
    <col min="11" max="11" width="10.6333333333333" style="3" customWidth="1"/>
    <col min="12" max="12" width="10.3833333333333" style="3" customWidth="1"/>
    <col min="13" max="13" width="9.63333333333333" style="3" customWidth="1"/>
    <col min="14" max="14" width="10.1333333333333" style="3" customWidth="1"/>
    <col min="15" max="15" width="9.63333333333333" style="3" customWidth="1"/>
    <col min="16" max="16" width="10.6333333333333" style="3" customWidth="1"/>
    <col min="17" max="17" width="9.88333333333333" style="3" customWidth="1"/>
    <col min="18" max="19" width="10.6333333333333" style="3" customWidth="1"/>
    <col min="20" max="16384" width="9" style="3"/>
  </cols>
  <sheetData>
    <row r="1" ht="13.5" spans="1:19">
      <c r="A1" s="4" t="s">
        <v>213</v>
      </c>
      <c r="S1" s="29" t="s">
        <v>214</v>
      </c>
    </row>
    <row r="2" ht="20.25" spans="1:19">
      <c r="A2" s="5" t="s">
        <v>215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30" t="s">
        <v>3</v>
      </c>
    </row>
    <row r="4" s="1" customFormat="1" ht="17.25" customHeight="1" spans="1:19">
      <c r="A4" s="7" t="s">
        <v>52</v>
      </c>
      <c r="B4" s="7"/>
      <c r="C4" s="7"/>
      <c r="D4" s="8" t="s">
        <v>142</v>
      </c>
      <c r="E4" s="8" t="s">
        <v>216</v>
      </c>
      <c r="F4" s="8" t="s">
        <v>53</v>
      </c>
      <c r="G4" s="7" t="s">
        <v>144</v>
      </c>
      <c r="H4" s="7" t="s">
        <v>54</v>
      </c>
      <c r="I4" s="7"/>
      <c r="J4" s="7"/>
      <c r="K4" s="7"/>
      <c r="L4" s="7" t="s">
        <v>55</v>
      </c>
      <c r="M4" s="7"/>
      <c r="N4" s="7"/>
      <c r="O4" s="7"/>
      <c r="P4" s="7"/>
      <c r="Q4" s="7"/>
      <c r="R4" s="7"/>
      <c r="S4" s="7"/>
    </row>
    <row r="5" s="1" customFormat="1" ht="42" customHeight="1" spans="1:19">
      <c r="A5" s="7" t="s">
        <v>56</v>
      </c>
      <c r="B5" s="7" t="s">
        <v>57</v>
      </c>
      <c r="C5" s="7" t="s">
        <v>58</v>
      </c>
      <c r="D5" s="9"/>
      <c r="E5" s="9"/>
      <c r="F5" s="9"/>
      <c r="G5" s="7"/>
      <c r="H5" s="7" t="s">
        <v>8</v>
      </c>
      <c r="I5" s="7" t="s">
        <v>89</v>
      </c>
      <c r="J5" s="7" t="s">
        <v>102</v>
      </c>
      <c r="K5" s="7" t="s">
        <v>145</v>
      </c>
      <c r="L5" s="7" t="s">
        <v>8</v>
      </c>
      <c r="M5" s="7" t="s">
        <v>146</v>
      </c>
      <c r="N5" s="7" t="s">
        <v>147</v>
      </c>
      <c r="O5" s="7" t="s">
        <v>148</v>
      </c>
      <c r="P5" s="7" t="s">
        <v>149</v>
      </c>
      <c r="Q5" s="7" t="s">
        <v>150</v>
      </c>
      <c r="R5" s="7" t="s">
        <v>151</v>
      </c>
      <c r="S5" s="7" t="s">
        <v>152</v>
      </c>
    </row>
    <row r="6" s="1" customFormat="1" ht="18" customHeight="1" spans="1:19">
      <c r="A6" s="10" t="s">
        <v>59</v>
      </c>
      <c r="B6" s="10" t="s">
        <v>59</v>
      </c>
      <c r="C6" s="10" t="s">
        <v>59</v>
      </c>
      <c r="D6" s="10" t="s">
        <v>59</v>
      </c>
      <c r="E6" s="11"/>
      <c r="F6" s="12" t="s">
        <v>59</v>
      </c>
      <c r="G6" s="7">
        <v>1</v>
      </c>
      <c r="H6" s="7">
        <v>2</v>
      </c>
      <c r="I6" s="7">
        <v>3</v>
      </c>
      <c r="J6" s="7">
        <v>4</v>
      </c>
      <c r="K6" s="7">
        <v>5</v>
      </c>
      <c r="L6" s="7">
        <v>6</v>
      </c>
      <c r="M6" s="7">
        <v>7</v>
      </c>
      <c r="N6" s="7">
        <v>8</v>
      </c>
      <c r="O6" s="7">
        <v>9</v>
      </c>
      <c r="P6" s="7">
        <v>10</v>
      </c>
      <c r="Q6" s="7">
        <v>11</v>
      </c>
      <c r="R6" s="7">
        <v>12</v>
      </c>
      <c r="S6" s="7">
        <v>13</v>
      </c>
    </row>
    <row r="7" ht="18" customHeight="1" spans="1:19">
      <c r="A7" s="13" t="s">
        <v>60</v>
      </c>
      <c r="B7" s="13" t="s">
        <v>61</v>
      </c>
      <c r="C7" s="13" t="s">
        <v>61</v>
      </c>
      <c r="D7" s="14" t="s">
        <v>217</v>
      </c>
      <c r="E7" s="15" t="s">
        <v>218</v>
      </c>
      <c r="F7" s="16" t="s">
        <v>62</v>
      </c>
      <c r="G7" s="17">
        <f>H7+L7</f>
        <v>14.44</v>
      </c>
      <c r="H7" s="18">
        <f t="shared" ref="H7:H14" si="0">I7+J7+K7</f>
        <v>14.44</v>
      </c>
      <c r="I7" s="24">
        <v>14.44</v>
      </c>
      <c r="J7" s="17"/>
      <c r="K7" s="17"/>
      <c r="L7" s="24"/>
      <c r="M7" s="17"/>
      <c r="N7" s="17"/>
      <c r="O7" s="17"/>
      <c r="P7" s="17"/>
      <c r="Q7" s="17"/>
      <c r="R7" s="17"/>
      <c r="S7" s="24"/>
    </row>
    <row r="8" ht="18" customHeight="1" spans="1:19">
      <c r="A8" s="13" t="s">
        <v>60</v>
      </c>
      <c r="B8" s="13" t="s">
        <v>61</v>
      </c>
      <c r="C8" s="13" t="s">
        <v>63</v>
      </c>
      <c r="D8" s="14" t="s">
        <v>217</v>
      </c>
      <c r="E8" s="19"/>
      <c r="F8" s="16" t="s">
        <v>64</v>
      </c>
      <c r="G8" s="17">
        <f t="shared" ref="G8:G18" si="1">H8+L8</f>
        <v>7.22</v>
      </c>
      <c r="H8" s="18">
        <f t="shared" si="0"/>
        <v>7.22</v>
      </c>
      <c r="I8" s="25">
        <v>7.22</v>
      </c>
      <c r="J8" s="26"/>
      <c r="K8" s="26"/>
      <c r="L8" s="18"/>
      <c r="M8" s="26"/>
      <c r="N8" s="26"/>
      <c r="O8" s="26"/>
      <c r="P8" s="26"/>
      <c r="Q8" s="26"/>
      <c r="R8" s="26"/>
      <c r="S8" s="18"/>
    </row>
    <row r="9" ht="18" customHeight="1" spans="1:19">
      <c r="A9" s="18">
        <v>210</v>
      </c>
      <c r="B9" s="20" t="s">
        <v>65</v>
      </c>
      <c r="C9" s="20" t="s">
        <v>66</v>
      </c>
      <c r="D9" s="14" t="s">
        <v>217</v>
      </c>
      <c r="E9" s="15" t="s">
        <v>219</v>
      </c>
      <c r="F9" s="21" t="s">
        <v>67</v>
      </c>
      <c r="G9" s="17">
        <f t="shared" si="1"/>
        <v>6.31</v>
      </c>
      <c r="H9" s="18">
        <f t="shared" si="0"/>
        <v>6.31</v>
      </c>
      <c r="I9" s="18">
        <v>6.31</v>
      </c>
      <c r="J9" s="26"/>
      <c r="K9" s="26"/>
      <c r="L9" s="18"/>
      <c r="M9" s="26"/>
      <c r="N9" s="26"/>
      <c r="O9" s="26"/>
      <c r="P9" s="26"/>
      <c r="Q9" s="26"/>
      <c r="R9" s="26"/>
      <c r="S9" s="18"/>
    </row>
    <row r="10" ht="18" customHeight="1" spans="1:19">
      <c r="A10" s="18">
        <v>210</v>
      </c>
      <c r="B10" s="20" t="s">
        <v>65</v>
      </c>
      <c r="C10" s="20" t="s">
        <v>68</v>
      </c>
      <c r="D10" s="14" t="s">
        <v>217</v>
      </c>
      <c r="E10" s="22"/>
      <c r="F10" s="21" t="s">
        <v>69</v>
      </c>
      <c r="G10" s="17">
        <f t="shared" si="1"/>
        <v>3.61</v>
      </c>
      <c r="H10" s="18">
        <f t="shared" si="0"/>
        <v>3.61</v>
      </c>
      <c r="I10" s="18">
        <v>3.61</v>
      </c>
      <c r="J10" s="26"/>
      <c r="K10" s="26"/>
      <c r="L10" s="18"/>
      <c r="M10" s="26"/>
      <c r="N10" s="26"/>
      <c r="O10" s="26"/>
      <c r="P10" s="26"/>
      <c r="Q10" s="26"/>
      <c r="R10" s="26"/>
      <c r="S10" s="18"/>
    </row>
    <row r="11" ht="18" customHeight="1" spans="1:19">
      <c r="A11" s="18">
        <v>210</v>
      </c>
      <c r="B11" s="20" t="s">
        <v>65</v>
      </c>
      <c r="C11" s="20" t="s">
        <v>70</v>
      </c>
      <c r="D11" s="14" t="s">
        <v>217</v>
      </c>
      <c r="E11" s="22"/>
      <c r="F11" s="21" t="s">
        <v>71</v>
      </c>
      <c r="G11" s="17">
        <f t="shared" si="1"/>
        <v>0.54</v>
      </c>
      <c r="H11" s="18">
        <f t="shared" si="0"/>
        <v>0.54</v>
      </c>
      <c r="I11" s="18">
        <v>0.54</v>
      </c>
      <c r="J11" s="26"/>
      <c r="K11" s="26"/>
      <c r="L11" s="18"/>
      <c r="M11" s="26"/>
      <c r="N11" s="26"/>
      <c r="O11" s="26"/>
      <c r="P11" s="26"/>
      <c r="Q11" s="26"/>
      <c r="R11" s="26"/>
      <c r="S11" s="18"/>
    </row>
    <row r="12" ht="18" customHeight="1" spans="1:19">
      <c r="A12" s="18">
        <v>210</v>
      </c>
      <c r="B12" s="20" t="s">
        <v>72</v>
      </c>
      <c r="C12" s="20" t="s">
        <v>73</v>
      </c>
      <c r="D12" s="14" t="s">
        <v>217</v>
      </c>
      <c r="E12" s="22"/>
      <c r="F12" s="21" t="s">
        <v>74</v>
      </c>
      <c r="G12" s="17">
        <f t="shared" si="1"/>
        <v>2300</v>
      </c>
      <c r="H12" s="18">
        <f t="shared" si="0"/>
        <v>0</v>
      </c>
      <c r="I12" s="26"/>
      <c r="J12" s="26"/>
      <c r="K12" s="26"/>
      <c r="L12" s="27">
        <v>2300</v>
      </c>
      <c r="M12" s="28"/>
      <c r="N12" s="28"/>
      <c r="O12" s="28"/>
      <c r="P12" s="28"/>
      <c r="Q12" s="28"/>
      <c r="R12" s="28"/>
      <c r="S12" s="27">
        <v>2300</v>
      </c>
    </row>
    <row r="13" ht="18" customHeight="1" spans="1:19">
      <c r="A13" s="18">
        <v>210</v>
      </c>
      <c r="B13" s="20" t="s">
        <v>75</v>
      </c>
      <c r="C13" s="20" t="s">
        <v>66</v>
      </c>
      <c r="D13" s="14" t="s">
        <v>217</v>
      </c>
      <c r="E13" s="22"/>
      <c r="F13" s="21" t="s">
        <v>76</v>
      </c>
      <c r="G13" s="17">
        <f t="shared" si="1"/>
        <v>150</v>
      </c>
      <c r="H13" s="18">
        <f t="shared" si="0"/>
        <v>0</v>
      </c>
      <c r="I13" s="26"/>
      <c r="J13" s="26"/>
      <c r="K13" s="26"/>
      <c r="L13" s="27">
        <v>150</v>
      </c>
      <c r="M13" s="28"/>
      <c r="N13" s="28"/>
      <c r="O13" s="28"/>
      <c r="P13" s="28"/>
      <c r="Q13" s="28"/>
      <c r="R13" s="28"/>
      <c r="S13" s="27">
        <v>150</v>
      </c>
    </row>
    <row r="14" ht="18" customHeight="1" spans="1:19">
      <c r="A14" s="18">
        <v>210</v>
      </c>
      <c r="B14" s="20" t="s">
        <v>77</v>
      </c>
      <c r="C14" s="20" t="s">
        <v>66</v>
      </c>
      <c r="D14" s="14" t="s">
        <v>217</v>
      </c>
      <c r="E14" s="22"/>
      <c r="F14" s="21" t="s">
        <v>78</v>
      </c>
      <c r="G14" s="17">
        <f t="shared" si="1"/>
        <v>242.41</v>
      </c>
      <c r="H14" s="18">
        <f t="shared" si="0"/>
        <v>144.45</v>
      </c>
      <c r="I14" s="18">
        <v>111.82</v>
      </c>
      <c r="J14" s="18">
        <v>25.93</v>
      </c>
      <c r="K14" s="18">
        <v>6.7</v>
      </c>
      <c r="L14" s="27">
        <v>97.96</v>
      </c>
      <c r="M14" s="28"/>
      <c r="N14" s="28"/>
      <c r="O14" s="28"/>
      <c r="P14" s="28"/>
      <c r="Q14" s="28"/>
      <c r="R14" s="28"/>
      <c r="S14" s="27">
        <v>97.96</v>
      </c>
    </row>
    <row r="15" ht="18" customHeight="1" spans="1:19">
      <c r="A15" s="18">
        <v>210</v>
      </c>
      <c r="B15" s="20" t="s">
        <v>77</v>
      </c>
      <c r="C15" s="20" t="s">
        <v>73</v>
      </c>
      <c r="D15" s="14" t="s">
        <v>217</v>
      </c>
      <c r="E15" s="22"/>
      <c r="F15" s="21" t="s">
        <v>79</v>
      </c>
      <c r="G15" s="17">
        <f t="shared" si="1"/>
        <v>60</v>
      </c>
      <c r="H15" s="18">
        <f t="shared" ref="H15:H18" si="2">I15+J15+K15</f>
        <v>0</v>
      </c>
      <c r="I15" s="26"/>
      <c r="J15" s="26"/>
      <c r="K15" s="26"/>
      <c r="L15" s="27">
        <v>60</v>
      </c>
      <c r="M15" s="28"/>
      <c r="N15" s="28"/>
      <c r="O15" s="28"/>
      <c r="P15" s="28"/>
      <c r="Q15" s="28"/>
      <c r="R15" s="28"/>
      <c r="S15" s="27">
        <v>60</v>
      </c>
    </row>
    <row r="16" ht="18" customHeight="1" spans="1:19">
      <c r="A16" s="18">
        <v>210</v>
      </c>
      <c r="B16" s="20" t="s">
        <v>77</v>
      </c>
      <c r="C16" s="20" t="s">
        <v>61</v>
      </c>
      <c r="D16" s="14" t="s">
        <v>217</v>
      </c>
      <c r="E16" s="22"/>
      <c r="F16" s="21" t="s">
        <v>80</v>
      </c>
      <c r="G16" s="17">
        <f t="shared" si="1"/>
        <v>10</v>
      </c>
      <c r="H16" s="18">
        <f t="shared" si="2"/>
        <v>0</v>
      </c>
      <c r="I16" s="26"/>
      <c r="J16" s="26"/>
      <c r="K16" s="26"/>
      <c r="L16" s="27">
        <v>10</v>
      </c>
      <c r="M16" s="28"/>
      <c r="N16" s="28"/>
      <c r="O16" s="28"/>
      <c r="P16" s="28"/>
      <c r="Q16" s="28"/>
      <c r="R16" s="28"/>
      <c r="S16" s="27">
        <v>10</v>
      </c>
    </row>
    <row r="17" ht="18" customHeight="1" spans="1:19">
      <c r="A17" s="18">
        <v>210</v>
      </c>
      <c r="B17" s="20" t="s">
        <v>77</v>
      </c>
      <c r="C17" s="20" t="s">
        <v>70</v>
      </c>
      <c r="D17" s="14" t="s">
        <v>217</v>
      </c>
      <c r="E17" s="19"/>
      <c r="F17" s="21" t="s">
        <v>81</v>
      </c>
      <c r="G17" s="17">
        <f t="shared" si="1"/>
        <v>62.39</v>
      </c>
      <c r="H17" s="18">
        <f t="shared" si="2"/>
        <v>0</v>
      </c>
      <c r="I17" s="26"/>
      <c r="J17" s="26"/>
      <c r="K17" s="26"/>
      <c r="L17" s="27">
        <v>62.39</v>
      </c>
      <c r="M17" s="28"/>
      <c r="N17" s="28"/>
      <c r="O17" s="28"/>
      <c r="P17" s="28"/>
      <c r="Q17" s="28"/>
      <c r="R17" s="28"/>
      <c r="S17" s="27">
        <v>62.39</v>
      </c>
    </row>
    <row r="18" ht="18" customHeight="1" spans="1:19">
      <c r="A18" s="18">
        <v>221</v>
      </c>
      <c r="B18" s="20" t="s">
        <v>73</v>
      </c>
      <c r="C18" s="20" t="s">
        <v>66</v>
      </c>
      <c r="D18" s="14" t="s">
        <v>217</v>
      </c>
      <c r="E18" s="18" t="s">
        <v>220</v>
      </c>
      <c r="F18" s="21" t="s">
        <v>82</v>
      </c>
      <c r="G18" s="17">
        <f t="shared" si="1"/>
        <v>10.83</v>
      </c>
      <c r="H18" s="18">
        <f t="shared" si="2"/>
        <v>10.83</v>
      </c>
      <c r="I18" s="18">
        <v>10.83</v>
      </c>
      <c r="J18" s="26"/>
      <c r="K18" s="26"/>
      <c r="L18" s="18"/>
      <c r="M18" s="26"/>
      <c r="N18" s="26"/>
      <c r="O18" s="26"/>
      <c r="P18" s="26"/>
      <c r="Q18" s="26"/>
      <c r="R18" s="26"/>
      <c r="S18" s="18"/>
    </row>
    <row r="19" s="2" customFormat="1" ht="15.75" customHeight="1" spans="1:20">
      <c r="A19" s="18" t="s">
        <v>8</v>
      </c>
      <c r="B19" s="18"/>
      <c r="C19" s="18"/>
      <c r="D19" s="18"/>
      <c r="E19" s="18"/>
      <c r="F19" s="18"/>
      <c r="G19" s="23">
        <f t="shared" ref="G19:S19" si="3">SUM(G7:G18)</f>
        <v>2867.75</v>
      </c>
      <c r="H19" s="23">
        <f t="shared" si="3"/>
        <v>187.4</v>
      </c>
      <c r="I19" s="23">
        <f t="shared" si="3"/>
        <v>154.77</v>
      </c>
      <c r="J19" s="23">
        <f t="shared" si="3"/>
        <v>25.93</v>
      </c>
      <c r="K19" s="23">
        <f t="shared" si="3"/>
        <v>6.7</v>
      </c>
      <c r="L19" s="23">
        <f t="shared" si="3"/>
        <v>2680.35</v>
      </c>
      <c r="M19" s="23">
        <f t="shared" si="3"/>
        <v>0</v>
      </c>
      <c r="N19" s="23">
        <f t="shared" si="3"/>
        <v>0</v>
      </c>
      <c r="O19" s="23">
        <f t="shared" si="3"/>
        <v>0</v>
      </c>
      <c r="P19" s="23">
        <f t="shared" si="3"/>
        <v>0</v>
      </c>
      <c r="Q19" s="23">
        <f t="shared" si="3"/>
        <v>0</v>
      </c>
      <c r="R19" s="23">
        <f t="shared" si="3"/>
        <v>0</v>
      </c>
      <c r="S19" s="23">
        <f t="shared" si="3"/>
        <v>2680.35</v>
      </c>
      <c r="T19" s="31"/>
    </row>
  </sheetData>
  <sheetProtection formatCells="0" formatColumns="0" formatRows="0"/>
  <mergeCells count="11">
    <mergeCell ref="A2:S2"/>
    <mergeCell ref="A4:C4"/>
    <mergeCell ref="H4:K4"/>
    <mergeCell ref="L4:S4"/>
    <mergeCell ref="A19:F19"/>
    <mergeCell ref="D4:D5"/>
    <mergeCell ref="E4:E5"/>
    <mergeCell ref="E7:E8"/>
    <mergeCell ref="E9:E17"/>
    <mergeCell ref="F4:F5"/>
    <mergeCell ref="G4:G5"/>
  </mergeCells>
  <printOptions horizontalCentered="1"/>
  <pageMargins left="0.15748031496063" right="0.15748031496063" top="0.393700787401575" bottom="0.393700787401575" header="0.511811023622047" footer="0.511811023622047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陈大志</cp:lastModifiedBy>
  <dcterms:created xsi:type="dcterms:W3CDTF">2017-01-20T02:12:00Z</dcterms:created>
  <cp:lastPrinted>2020-05-27T01:48:00Z</cp:lastPrinted>
  <dcterms:modified xsi:type="dcterms:W3CDTF">2023-03-20T09:13:55Z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2052-11.8.2.8875</vt:lpwstr>
  </property>
</Properties>
</file>